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TIC" sheetId="1" r:id="rId3"/>
    <sheet state="visible" name="PETIC Q1" sheetId="2" r:id="rId4"/>
    <sheet state="hidden" name="FORPLA02Seguimiento " sheetId="3" r:id="rId5"/>
    <sheet state="hidden" name="FORPLA03 Inf_Avance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Johanna Paola Andrade Solano:
Iniciativa / programa / proyecto u otro con el que se articula la actividad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">
      <text>
        <t xml:space="preserve">Johanna Paola Andrade Solano:
Iniciativa / programa / proyecto u otro con el que se articula la actividad</t>
      </text>
    </comment>
  </commentList>
</comments>
</file>

<file path=xl/sharedStrings.xml><?xml version="1.0" encoding="utf-8"?>
<sst xmlns="http://schemas.openxmlformats.org/spreadsheetml/2006/main" count="243" uniqueCount="135">
  <si>
    <t>PLAN DE ACCIÓN</t>
  </si>
  <si>
    <t>PETI 2023</t>
  </si>
  <si>
    <t xml:space="preserve">OBJETIVO: </t>
  </si>
  <si>
    <t>Establecer las actividades a desarrollar en el marco del Plan Estratégico de Tecnologías de Información – PETI, para la vigencia 2024</t>
  </si>
  <si>
    <t>FECHA</t>
  </si>
  <si>
    <t>Version 0
Enero 26/2024</t>
  </si>
  <si>
    <t xml:space="preserve">PROCESO: </t>
  </si>
  <si>
    <t>Gestión TICS</t>
  </si>
  <si>
    <t xml:space="preserve">ÁREA: </t>
  </si>
  <si>
    <t xml:space="preserve">Oficina Asesora de Planeación e Información </t>
  </si>
  <si>
    <t>PROGRAMAS / PROYECTOS</t>
  </si>
  <si>
    <t>TACTICA / ESTRATÉGICA (ACTIVIDAD)</t>
  </si>
  <si>
    <t>TAREA</t>
  </si>
  <si>
    <t>RESPONSABLE</t>
  </si>
  <si>
    <t xml:space="preserve">NOMBRE DEL INDICADOR </t>
  </si>
  <si>
    <t>META</t>
  </si>
  <si>
    <t>FRECUENCIA DE MEDICIÓN</t>
  </si>
  <si>
    <t>PONDERACIÓN DEL INDICADOR</t>
  </si>
  <si>
    <t>CRONOGRAMA DE TRABAJO</t>
  </si>
  <si>
    <t>INFORME DE AVANCE Y CUMPLIMIENTO</t>
  </si>
  <si>
    <t>AVANCE (%)</t>
  </si>
  <si>
    <t>RESULTADO</t>
  </si>
  <si>
    <t xml:space="preserve">OBSERVACION </t>
  </si>
  <si>
    <r>
      <rPr>
        <rFont val="Arial"/>
        <b/>
        <color rgb="FF4A86E8"/>
        <sz val="9.0"/>
      </rPr>
      <t xml:space="preserve">SEGURIDAD DE LA INFORMACIÓN
</t>
    </r>
    <r>
      <rPr>
        <rFont val="Arial"/>
        <color rgb="FF000000"/>
        <sz val="9.0"/>
      </rPr>
      <t>Ejecutar el plan de seguridad y privacidad de la información, en el marco de la estrategía de MinTic</t>
    </r>
  </si>
  <si>
    <t>Profesionales de Gestión y Especialista de proyectos de la Oficina Asesora de Planeación e Información -  TIC´S</t>
  </si>
  <si>
    <t>Avance porcentual del plan de Seguridad de la Información</t>
  </si>
  <si>
    <t>Trimestral</t>
  </si>
  <si>
    <r>
      <rPr>
        <rFont val="Arial"/>
        <b/>
        <color rgb="FF4A86E8"/>
        <sz val="9.0"/>
      </rPr>
      <t>ARQUITECTURA EMPRESARIAL:</t>
    </r>
    <r>
      <rPr>
        <rFont val="Arial"/>
        <color rgb="FF4A86E8"/>
        <sz val="9.0"/>
      </rPr>
      <t xml:space="preserve">
</t>
    </r>
    <r>
      <rPr>
        <rFont val="Arial"/>
        <color rgb="FF000000"/>
        <sz val="9.0"/>
      </rPr>
      <t>Ejecutar el plan de arquitectura empresarial, en el marco de la estrategía de MinTic</t>
    </r>
  </si>
  <si>
    <t>Profesionales de Gestión y Especialista de proyectos de  la Oficina Asesora de Planeación e Información -  TIC´S</t>
  </si>
  <si>
    <t>Avance porcentual del plan de Arquitectura empresarial</t>
  </si>
  <si>
    <r>
      <rPr>
        <rFont val="Arial"/>
        <b/>
        <color rgb="FF4A86E8"/>
        <sz val="9.0"/>
      </rPr>
      <t>SERVICIOS A CIUDADANOS DIGITALES</t>
    </r>
    <r>
      <rPr>
        <rFont val="Arial"/>
        <color rgb="FF000000"/>
        <sz val="9.0"/>
      </rPr>
      <t xml:space="preserve">
Avanzar en la implementación de dispuesto en el
Decreto 1413 de 2017, que establece los lineamientos
para la prestación de los servicios
ciudadanos digitales y para permitir el
acceso a la administración pública a través
de medios electrónicos.</t>
    </r>
  </si>
  <si>
    <r>
      <rPr>
        <rFont val="Arial"/>
        <color rgb="FF000000"/>
        <sz val="9.0"/>
      </rPr>
      <t xml:space="preserve">Profesionales de Gestión y Especialista de proyectos de  la Oficina Asesora de Planeación e Información -  TIC´S
</t>
    </r>
    <r>
      <rPr>
        <rFont val="Arial"/>
        <color rgb="FF000000"/>
        <sz val="9.0"/>
      </rPr>
      <t>Responsable de la politica de racionalizaciony transparencia</t>
    </r>
  </si>
  <si>
    <t>Documento de especificaciones funcionales y no funcionales</t>
  </si>
  <si>
    <t>Anual</t>
  </si>
  <si>
    <r>
      <rPr>
        <rFont val="Arial"/>
        <b/>
        <color rgb="FF4A86E8"/>
        <sz val="9.0"/>
      </rPr>
      <t>TRATAMIENTO DE RIESGOS</t>
    </r>
    <r>
      <rPr>
        <rFont val="Arial"/>
        <b/>
        <color rgb="FF000000"/>
        <sz val="9.0"/>
      </rPr>
      <t xml:space="preserve">
</t>
    </r>
    <r>
      <rPr>
        <rFont val="Arial"/>
        <color rgb="FF000000"/>
        <sz val="9.0"/>
      </rPr>
      <t>Ejecutar el plan de tratamiento de riesgos de seguridad</t>
    </r>
  </si>
  <si>
    <t>Avance porcentual del plan de trtamiento de riesgos</t>
  </si>
  <si>
    <r>
      <rPr>
        <rFont val="Arial"/>
        <b/>
        <color rgb="FF4A86E8"/>
        <sz val="9.0"/>
      </rPr>
      <t>MANTENIMIENTO DE SERVICIOS TICs</t>
    </r>
    <r>
      <rPr>
        <rFont val="Arial"/>
        <color rgb="FF4A86E8"/>
        <sz val="9.0"/>
      </rPr>
      <t xml:space="preserve">
</t>
    </r>
    <r>
      <rPr>
        <rFont val="Arial"/>
        <color rgb="FF000000"/>
        <sz val="9.0"/>
      </rPr>
      <t>Ejecutar el plan de mantenimiento de servicios tecnológicos</t>
    </r>
  </si>
  <si>
    <t>Avance porcentual del plan de Mantenimiento de servicios tecnológicos</t>
  </si>
  <si>
    <r>
      <rPr>
        <rFont val="Arial"/>
        <b/>
        <color rgb="FF4A86E8"/>
        <sz val="9.0"/>
      </rPr>
      <t xml:space="preserve">CULTURA DIGITAL
</t>
    </r>
    <r>
      <rPr>
        <rFont val="Arial"/>
        <b val="0"/>
        <color rgb="FF000000"/>
        <sz val="9.0"/>
      </rPr>
      <t>Apoyo a procesos misionales, orientados a fortalecer las capacidades tecnológicas, a través de la sensibilización y entrega de herramientas TICs.
Ejecutar el plan de comunicaciones</t>
    </r>
  </si>
  <si>
    <t>Atención a requerimientos misionales, para aumentar capacidades TICs</t>
  </si>
  <si>
    <r>
      <rPr>
        <rFont val="Arial"/>
        <b/>
        <color rgb="FF4A86E8"/>
        <sz val="9.0"/>
        <u/>
      </rPr>
      <t>GOV.CO</t>
    </r>
    <r>
      <rPr>
        <rFont val="Arial"/>
        <color rgb="FF000000"/>
        <sz val="9.0"/>
      </rPr>
      <t xml:space="preserve">
Ejecutar plan de</t>
    </r>
    <r>
      <rPr>
        <rFont val="Arial"/>
        <color rgb="FF000000"/>
        <sz val="9.0"/>
      </rPr>
      <t xml:space="preserve"> </t>
    </r>
    <r>
      <rPr>
        <rFont val="Arial"/>
        <color rgb="FF1155CC"/>
        <sz val="9.0"/>
        <u/>
      </rPr>
      <t>Gov.co</t>
    </r>
  </si>
  <si>
    <t>Profesionales de Gestión, Especialista de proyectos de  la Oficina Asesora de Planeación e Información -  TIC´S, Jefe de la Oficina de Planeación e Información.</t>
  </si>
  <si>
    <t>Avance del plan de implementacion</t>
  </si>
  <si>
    <r>
      <rPr>
        <rFont val="Arial"/>
        <b/>
        <color rgb="FF4A86E8"/>
        <sz val="9.0"/>
      </rPr>
      <t>DATOS ABIERTOS</t>
    </r>
    <r>
      <rPr>
        <rFont val="Arial"/>
        <color rgb="FF000000"/>
        <sz val="9.0"/>
      </rPr>
      <t xml:space="preserve">
Ejecutar el plan de datos abiertos (apertura, mejora y uso) y reealizar publicacion de un conjunto de datos, de acuerdo a los requisitos exigidos en la estrategia de Gobierno Digital</t>
    </r>
  </si>
  <si>
    <t>Avance porcentual del plan de apertura de datos</t>
  </si>
  <si>
    <r>
      <rPr>
        <rFont val="Arial"/>
        <b/>
        <color rgb="FF4A86E8"/>
        <sz val="9.0"/>
      </rPr>
      <t>TRANSFORMACION DIGITAL</t>
    </r>
    <r>
      <rPr>
        <rFont val="Arial"/>
        <b/>
        <color rgb="FF000000"/>
        <sz val="9.0"/>
      </rPr>
      <t xml:space="preserve">
</t>
    </r>
    <r>
      <rPr>
        <rFont val="Arial"/>
        <color rgb="FF000000"/>
        <sz val="9.0"/>
      </rPr>
      <t>Ejecutar plan de transformación digital</t>
    </r>
  </si>
  <si>
    <t>Avance porcentual del plan de transformacion digital</t>
  </si>
  <si>
    <r>
      <rPr>
        <rFont val="Arial"/>
        <b/>
        <color rgb="FF4A86E8"/>
        <sz val="9.0"/>
      </rPr>
      <t>SISTEMAS DE INFORMACION:</t>
    </r>
    <r>
      <rPr>
        <rFont val="Arial"/>
        <color rgb="FF000000"/>
        <sz val="9.0"/>
      </rPr>
      <t xml:space="preserve">
Ejecutar el plan de adquisición y mejoramiernto de sistemas de informacion</t>
    </r>
  </si>
  <si>
    <t>Sistemas de informacion mejorados</t>
  </si>
  <si>
    <t xml:space="preserve">Anual </t>
  </si>
  <si>
    <r>
      <rPr>
        <rFont val="Arial"/>
        <b/>
        <color rgb="FF4A86E8"/>
        <sz val="9.0"/>
      </rPr>
      <t xml:space="preserve">DESARROLLO DE SOFTWARE
</t>
    </r>
    <r>
      <rPr>
        <rFont val="Arial"/>
        <color rgb="FF000000"/>
        <sz val="9.0"/>
      </rPr>
      <t>Mantener y actualizar metodología de referencia para el desarrollo de software o adquisición de sistemas de información</t>
    </r>
  </si>
  <si>
    <t>Metodologia documentada</t>
  </si>
  <si>
    <r>
      <rPr>
        <rFont val="Arial"/>
        <b/>
        <color rgb="FF4A86E8"/>
        <sz val="9.0"/>
      </rPr>
      <t xml:space="preserve">RACIONALIZACION DE TRAMITES:
</t>
    </r>
    <r>
      <rPr>
        <rFont val="Arial"/>
        <color rgb="FF000000"/>
        <sz val="9.0"/>
      </rPr>
      <t>Dar continuidad a los procesos que permitan a los usuarios responsables de la politica de racionalización de trámites, hacer seguimiento al estado de los trámites disponibles.</t>
    </r>
  </si>
  <si>
    <r>
      <rPr>
        <rFont val="Arial"/>
        <color rgb="FF000000"/>
        <sz val="9.0"/>
      </rPr>
      <t xml:space="preserve">Profesionales de Gestión y Especialista de proyectos de  la Oficina Asesora de Planeación e Información -  TIC´S
</t>
    </r>
    <r>
      <rPr>
        <rFont val="Arial"/>
        <color rgb="FF000000"/>
        <sz val="9.0"/>
      </rPr>
      <t>Responsable de la politica de racionalizaciony transparencia</t>
    </r>
  </si>
  <si>
    <t>Documento de especificacion funcional y no funcional</t>
  </si>
  <si>
    <r>
      <rPr>
        <rFont val="Arial"/>
        <b/>
        <color rgb="FF4A86E8"/>
        <sz val="9.0"/>
      </rPr>
      <t>CONTROLES:</t>
    </r>
    <r>
      <rPr>
        <rFont val="Arial"/>
        <color rgb="FF000000"/>
        <sz val="9.0"/>
      </rPr>
      <t xml:space="preserve">
Dar continuidad al uso de mecanismos de agregación de demanda de bienes y servicios, en la contratación TICs
</t>
    </r>
  </si>
  <si>
    <t>Procesos de contratacion TICS  con Colombia Compra Eficiente validados</t>
  </si>
  <si>
    <r>
      <rPr>
        <rFont val="Arial"/>
        <b/>
        <color rgb="FF4A86E8"/>
        <sz val="9.0"/>
      </rPr>
      <t>INFRAESTRUCTURA:</t>
    </r>
    <r>
      <rPr>
        <rFont val="Arial"/>
        <b/>
        <color rgb="FF000000"/>
        <sz val="9.0"/>
      </rPr>
      <t xml:space="preserve">
</t>
    </r>
    <r>
      <rPr>
        <rFont val="Arial"/>
        <color rgb="FF000000"/>
        <sz val="9.0"/>
      </rPr>
      <t>Actualizar/Mejorar servicios asociados a la infraestructura que soporta la operación tecnológica de la Entidad</t>
    </r>
  </si>
  <si>
    <t>Servicios tecnologicos definidos, adquiridos o en mantenimiento segun requerimientos de la entidad</t>
  </si>
  <si>
    <t xml:space="preserve">AVANCE ACCIONES </t>
  </si>
  <si>
    <r>
      <rPr>
        <rFont val="Arial"/>
        <b/>
        <sz val="9.0"/>
      </rPr>
      <t>ELABORÓ:</t>
    </r>
    <r>
      <rPr>
        <rFont val="Arial"/>
        <sz val="9.0"/>
      </rPr>
      <t xml:space="preserve"> Angela Milena Dorado  - Especialista de proyectos Oficina Asesora de Planeación e Información - TICS</t>
    </r>
  </si>
  <si>
    <r>
      <rPr>
        <rFont val="Arial"/>
        <b/>
        <sz val="9.0"/>
      </rPr>
      <t xml:space="preserve">REVISÓ: </t>
    </r>
    <r>
      <rPr>
        <rFont val="Arial"/>
        <b val="0"/>
        <sz val="9.0"/>
      </rPr>
      <t>Johanna Paola Andrade - Profesional Oficina Asesora de Planeación</t>
    </r>
  </si>
  <si>
    <t>CONTROL DE CAMBIOS</t>
  </si>
  <si>
    <t xml:space="preserve">Version 0. Version inicial del plan </t>
  </si>
  <si>
    <t>PETI (Plan Estratégico de Tecnologías de Información)</t>
  </si>
  <si>
    <t>Establecer las actividades a desarrollar en el marco del Plan Estratégico de Tecnologías de Información – PETI, para la vigencia 2019, con base en las necesidades de la entidad en materia de tecnología de información</t>
  </si>
  <si>
    <t>TACTICA ESTRATÉGICA (ACTIVIDAD)</t>
  </si>
  <si>
    <t>Mantener actualizado el modelo integrado de planeación y gestión</t>
  </si>
  <si>
    <t>Cumplimiento planes de acción de las políticas "Gobierno y Seguridad Digital"</t>
  </si>
  <si>
    <t>Fortalecer y actualizar los requerimientos que aplique en los componentes de la Estrategia Digital (Antes GEL), asociados a TICs</t>
  </si>
  <si>
    <t>Porcentaje de avance en la implementación de Gobierno Digital</t>
  </si>
  <si>
    <t>X</t>
  </si>
  <si>
    <t>Ejecutar el plan de seguridad y privacidad de la información</t>
  </si>
  <si>
    <t>Porcentaje de avance plan de seguridad y privacidad de la información de la vigencia</t>
  </si>
  <si>
    <t>Avance de acuerdo al plan de seguridad</t>
  </si>
  <si>
    <t>Definir, designar, suministrar o mantener servicios TIC requeridos para el funcionamiento de los servicios ofrecidos, en lo posible nuevos enfoques tipo Infraestructura como Servicio (IaaS), Software como Servicio (SaaS), y Computación en la Nube, entre otros.</t>
  </si>
  <si>
    <t>Infraestructura definida, adquirida y en funcionamiento</t>
  </si>
  <si>
    <t>Ejecutar el plan de mantenimiento de servicios tecnológicos</t>
  </si>
  <si>
    <t>Plan ejecutado</t>
  </si>
  <si>
    <t>Definir, diseñar, proveer o actualizar sistemas de información y/o automatización de diferentes procesos, de acuerdo a los requerimientos funcionales, recursos económicos y necesidades priorizadas por parte de las areas</t>
  </si>
  <si>
    <t>Sistemas de informacion definidos, diseñados o suministrados a la Entidad</t>
  </si>
  <si>
    <t>ERP, Gestion documental, Portal web</t>
  </si>
  <si>
    <t>Realizar procesos tendientes a la actualización y reposición tanto del parque TI, como de la Infraestructura y servicios TIC</t>
  </si>
  <si>
    <t>Proceso de reposición o actualizacion de parque TI</t>
  </si>
  <si>
    <t>AVANCE</t>
  </si>
  <si>
    <r>
      <rPr>
        <rFont val="Arial"/>
        <b/>
        <sz val="11.0"/>
      </rPr>
      <t>Elaboró:</t>
    </r>
    <r>
      <rPr>
        <rFont val="Arial"/>
        <sz val="11.0"/>
      </rPr>
      <t xml:space="preserve"> Angela Milena Dorado  - Especialista de proyectos Oficina Asesora de Planeación e Información - TICS</t>
    </r>
  </si>
  <si>
    <r>
      <rPr>
        <rFont val="Arial"/>
        <b/>
        <sz val="11.0"/>
      </rPr>
      <t xml:space="preserve">Revisó: </t>
    </r>
    <r>
      <rPr>
        <rFont val="Arial"/>
        <sz val="11.0"/>
      </rPr>
      <t>Johanna Andrade - Profesional Oficina Asesora de Planeación e Información - Planeación</t>
    </r>
  </si>
  <si>
    <t>FORMATO</t>
  </si>
  <si>
    <r>
      <rPr>
        <rFont val="Times New Roman"/>
        <sz val="10.0"/>
      </rPr>
      <t xml:space="preserve">CODIGO: </t>
    </r>
    <r>
      <rPr>
        <rFont val="Times New Roman"/>
        <color rgb="FF0000FF"/>
        <sz val="10.0"/>
      </rPr>
      <t>FORPLA02</t>
    </r>
  </si>
  <si>
    <r>
      <rPr>
        <rFont val="Times New Roman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</si>
  <si>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Definicion de indicadores</t>
  </si>
  <si>
    <t>VERSION: 2</t>
  </si>
  <si>
    <t>Pagina 1 de 1</t>
  </si>
  <si>
    <t xml:space="preserve">Fecha </t>
  </si>
  <si>
    <t>Concepto</t>
  </si>
  <si>
    <t>Nombre del indicador</t>
  </si>
  <si>
    <t>Unidad de medida</t>
  </si>
  <si>
    <t>Frecuencia de analisis</t>
  </si>
  <si>
    <t>Formula de calculo</t>
  </si>
  <si>
    <t>Meta</t>
  </si>
  <si>
    <t>Resultados</t>
  </si>
  <si>
    <t>Situación Actual</t>
  </si>
  <si>
    <t>Observaciones</t>
  </si>
  <si>
    <t>Frecuencia</t>
  </si>
  <si>
    <t>Mínimo</t>
  </si>
  <si>
    <t>Satisfactorio</t>
  </si>
  <si>
    <t>Sobresaliente</t>
  </si>
  <si>
    <t>Columna1</t>
  </si>
  <si>
    <t>Columna2</t>
  </si>
  <si>
    <t>%</t>
  </si>
  <si>
    <t>diaria</t>
  </si>
  <si>
    <t>Kg</t>
  </si>
  <si>
    <t>semanal</t>
  </si>
  <si>
    <t>$</t>
  </si>
  <si>
    <t>quincenal</t>
  </si>
  <si>
    <t>Nota.  Máximo 3 indicadores por actividad ó proyecto</t>
  </si>
  <si>
    <t>U$</t>
  </si>
  <si>
    <t>mensual</t>
  </si>
  <si>
    <t>Otro</t>
  </si>
  <si>
    <t>trimestral</t>
  </si>
  <si>
    <t>Otro Indicador:</t>
  </si>
  <si>
    <t>semestral</t>
  </si>
  <si>
    <t>anual</t>
  </si>
  <si>
    <r>
      <rPr>
        <rFont val="Times New Roman"/>
        <sz val="10.0"/>
      </rPr>
      <t xml:space="preserve">CODIGO: </t>
    </r>
    <r>
      <rPr>
        <rFont val="Times New Roman"/>
        <color rgb="FF0000FF"/>
        <sz val="10.0"/>
      </rPr>
      <t>FORPLA03</t>
    </r>
  </si>
  <si>
    <r>
      <rPr>
        <rFont val="Times New Roman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</si>
  <si>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Informe de avance</t>
  </si>
  <si>
    <t>Fecha:</t>
  </si>
  <si>
    <t>PASADO</t>
  </si>
  <si>
    <t>PRESENTE</t>
  </si>
  <si>
    <t>FUTURO</t>
  </si>
  <si>
    <t>1. Planeado</t>
  </si>
  <si>
    <t>2. Ejecutado</t>
  </si>
  <si>
    <t>3. Resultados</t>
  </si>
  <si>
    <t>4. Puntos Problemáticos</t>
  </si>
  <si>
    <t>5. Propuestas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</si>
</sst>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m&quot; DE &quot;yyyy"/>
    <numFmt numFmtId="165" formatCode="dd/mm/yyyy"/>
  </numFmts>
  <fonts count="23">
    <font>
      <sz val="10.0"/>
      <color rgb="FF000000"/>
      <name val="Arial"/>
    </font>
    <font>
      <b/>
      <sz val="9.0"/>
      <name val="Arial"/>
    </font>
    <font>
      <b/>
      <sz val="9.0"/>
      <color rgb="FF000000"/>
      <name val="Arial"/>
    </font>
    <font/>
    <font>
      <sz val="9.0"/>
      <name val="Arial"/>
    </font>
    <font>
      <b/>
      <sz val="9.0"/>
      <color rgb="FFFFFFFF"/>
      <name val="Arial"/>
    </font>
    <font>
      <sz val="9.0"/>
      <color rgb="FF000000"/>
      <name val="Arial"/>
    </font>
    <font>
      <b/>
      <sz val="9.0"/>
      <color rgb="FF4A86E8"/>
      <name val="Arial"/>
    </font>
    <font>
      <u/>
      <sz val="9.0"/>
      <color rgb="FF000000"/>
      <name val="Arial"/>
    </font>
    <font>
      <sz val="9.0"/>
      <color rgb="FFFFFFFF"/>
      <name val="Arial"/>
    </font>
    <font>
      <sz val="11.0"/>
      <name val="Arial"/>
    </font>
    <font>
      <b/>
      <sz val="11.0"/>
      <color rgb="FF000000"/>
      <name val="Arial"/>
    </font>
    <font>
      <b/>
      <sz val="11.0"/>
      <name val="Arial"/>
    </font>
    <font>
      <b/>
      <sz val="11.0"/>
      <color rgb="FFFFFFFF"/>
      <name val="Arial"/>
    </font>
    <font>
      <sz val="11.0"/>
      <color rgb="FF000000"/>
      <name val="Arial"/>
    </font>
    <font>
      <sz val="10.0"/>
      <name val="Arial"/>
    </font>
    <font>
      <sz val="10.0"/>
      <name val="Times New Roman"/>
    </font>
    <font>
      <sz val="10.0"/>
      <color rgb="FF0000FF"/>
      <name val="Times New Roman"/>
    </font>
    <font>
      <b/>
      <sz val="11.0"/>
      <name val="Times New Roman"/>
    </font>
    <font>
      <b/>
      <sz val="11.0"/>
      <color rgb="FFFFFFFF"/>
      <name val="Times New Roman"/>
    </font>
    <font>
      <b/>
      <sz val="10.0"/>
      <name val="Arial"/>
    </font>
    <font>
      <sz val="13.0"/>
      <name val="Times New Roman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</fills>
  <borders count="9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/>
    </border>
    <border>
      <right style="medium">
        <color rgb="FF000000"/>
      </right>
    </border>
    <border>
      <left/>
      <right style="thin">
        <color rgb="FF000000"/>
      </right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/>
    </border>
    <border>
      <left/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1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6" fillId="2" fontId="4" numFmtId="0" xfId="0" applyBorder="1" applyFont="1"/>
    <xf borderId="12" fillId="0" fontId="3" numFmtId="0" xfId="0" applyBorder="1" applyFont="1"/>
    <xf borderId="13" fillId="2" fontId="1" numFmtId="0" xfId="0" applyAlignment="1" applyBorder="1" applyFont="1">
      <alignment horizontal="left" vertical="center"/>
    </xf>
    <xf borderId="14" fillId="2" fontId="4" numFmtId="0" xfId="0" applyAlignment="1" applyBorder="1" applyFont="1">
      <alignment horizontal="left" readingOrder="0" shrinkToFit="0" vertical="center" wrapText="1"/>
    </xf>
    <xf borderId="15" fillId="0" fontId="3" numFmtId="0" xfId="0" applyBorder="1" applyFont="1"/>
    <xf borderId="16" fillId="0" fontId="3" numFmtId="0" xfId="0" applyBorder="1" applyFont="1"/>
    <xf borderId="13" fillId="2" fontId="1" numFmtId="0" xfId="0" applyAlignment="1" applyBorder="1" applyFont="1">
      <alignment vertical="center"/>
    </xf>
    <xf borderId="13" fillId="2" fontId="4" numFmtId="0" xfId="0" applyAlignment="1" applyBorder="1" applyFont="1">
      <alignment horizontal="center" readingOrder="0"/>
    </xf>
    <xf borderId="13" fillId="2" fontId="1" numFmtId="0" xfId="0" applyAlignment="1" applyBorder="1" applyFont="1">
      <alignment horizontal="center" vertical="center"/>
    </xf>
    <xf borderId="14" fillId="2" fontId="4" numFmtId="14" xfId="0" applyAlignment="1" applyBorder="1" applyFont="1" applyNumberFormat="1">
      <alignment horizontal="center" vertical="center"/>
    </xf>
    <xf borderId="13" fillId="2" fontId="1" numFmtId="9" xfId="0" applyAlignment="1" applyBorder="1" applyFont="1" applyNumberFormat="1">
      <alignment horizontal="center" vertical="center"/>
    </xf>
    <xf borderId="14" fillId="2" fontId="4" numFmtId="14" xfId="0" applyAlignment="1" applyBorder="1" applyFont="1" applyNumberForma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1" fillId="3" fontId="5" numFmtId="0" xfId="0" applyAlignment="1" applyBorder="1" applyFont="1">
      <alignment horizontal="center" vertical="center"/>
    </xf>
    <xf borderId="1" fillId="3" fontId="5" numFmtId="9" xfId="0" applyAlignment="1" applyBorder="1" applyFont="1" applyNumberFormat="1">
      <alignment horizontal="center" vertical="center"/>
    </xf>
    <xf borderId="1" fillId="3" fontId="5" numFmtId="9" xfId="0" applyAlignment="1" applyBorder="1" applyFont="1" applyNumberForma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14" fillId="3" fontId="5" numFmtId="0" xfId="0" applyAlignment="1" applyBorder="1" applyFont="1">
      <alignment horizontal="center" readingOrder="0" shrinkToFit="0" vertical="center" wrapText="1"/>
    </xf>
    <xf borderId="14" fillId="3" fontId="5" numFmtId="164" xfId="0" applyAlignment="1" applyBorder="1" applyFont="1" applyNumberFormat="1">
      <alignment horizontal="center" readingOrder="0" shrinkToFit="0" vertical="center" wrapText="1"/>
    </xf>
    <xf borderId="14" fillId="3" fontId="5" numFmtId="0" xfId="0" applyAlignment="1" applyBorder="1" applyFont="1">
      <alignment horizontal="center" vertical="center"/>
    </xf>
    <xf borderId="13" fillId="3" fontId="5" numFmtId="0" xfId="0" applyAlignment="1" applyBorder="1" applyFont="1">
      <alignment horizontal="center" shrinkToFit="0" vertical="center" wrapText="1"/>
    </xf>
    <xf borderId="13" fillId="3" fontId="5" numFmtId="10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3" fillId="0" fontId="6" numFmtId="0" xfId="0" applyAlignment="1" applyBorder="1" applyFont="1">
      <alignment horizontal="left" readingOrder="0" shrinkToFit="0" vertical="center" wrapText="1"/>
    </xf>
    <xf borderId="13" fillId="0" fontId="6" numFmtId="0" xfId="0" applyAlignment="1" applyBorder="1" applyFont="1">
      <alignment horizontal="center" readingOrder="0" shrinkToFit="0" vertical="center" wrapText="1"/>
    </xf>
    <xf borderId="13" fillId="0" fontId="6" numFmtId="9" xfId="0" applyAlignment="1" applyBorder="1" applyFont="1" applyNumberFormat="1">
      <alignment horizontal="center" readingOrder="0" shrinkToFit="0" vertical="center" wrapText="1"/>
    </xf>
    <xf borderId="13" fillId="2" fontId="4" numFmtId="9" xfId="0" applyAlignment="1" applyBorder="1" applyFont="1" applyNumberFormat="1">
      <alignment horizontal="center" readingOrder="0" shrinkToFit="0" vertical="center" wrapText="1"/>
    </xf>
    <xf borderId="13" fillId="2" fontId="4" numFmtId="0" xfId="0" applyAlignment="1" applyBorder="1" applyFont="1">
      <alignment horizontal="center" readingOrder="0" vertical="center"/>
    </xf>
    <xf borderId="13" fillId="2" fontId="4" numFmtId="0" xfId="0" applyAlignment="1" applyBorder="1" applyFont="1">
      <alignment horizontal="center" vertical="center"/>
    </xf>
    <xf borderId="13" fillId="4" fontId="4" numFmtId="0" xfId="0" applyAlignment="1" applyBorder="1" applyFill="1" applyFont="1">
      <alignment horizontal="center" readingOrder="0" vertical="center"/>
    </xf>
    <xf borderId="13" fillId="2" fontId="4" numFmtId="10" xfId="0" applyAlignment="1" applyBorder="1" applyFont="1" applyNumberFormat="1">
      <alignment horizontal="center" readingOrder="0" shrinkToFit="0" vertical="center" wrapText="1"/>
    </xf>
    <xf borderId="13" fillId="0" fontId="4" numFmtId="0" xfId="0" applyAlignment="1" applyBorder="1" applyFont="1">
      <alignment horizontal="left" readingOrder="0" shrinkToFit="0" vertical="center" wrapText="1"/>
    </xf>
    <xf borderId="13" fillId="0" fontId="7" numFmtId="0" xfId="0" applyAlignment="1" applyBorder="1" applyFont="1">
      <alignment horizontal="left" readingOrder="0" shrinkToFit="0" vertical="center" wrapText="1"/>
    </xf>
    <xf borderId="13" fillId="0" fontId="8" numFmtId="0" xfId="0" applyAlignment="1" applyBorder="1" applyFont="1">
      <alignment horizontal="left" readingOrder="0" shrinkToFit="0" vertical="center" wrapText="1"/>
    </xf>
    <xf borderId="13" fillId="0" fontId="4" numFmtId="0" xfId="0" applyAlignment="1" applyBorder="1" applyFont="1">
      <alignment horizontal="left" readingOrder="0" shrinkToFit="0" vertical="center" wrapText="1"/>
    </xf>
    <xf borderId="13" fillId="0" fontId="6" numFmtId="3" xfId="0" applyAlignment="1" applyBorder="1" applyFont="1" applyNumberFormat="1">
      <alignment horizontal="center" readingOrder="0" shrinkToFit="0" vertical="center" wrapText="1"/>
    </xf>
    <xf borderId="13" fillId="0" fontId="6" numFmtId="4" xfId="0" applyAlignment="1" applyBorder="1" applyFont="1" applyNumberFormat="1">
      <alignment horizontal="center" readingOrder="0" shrinkToFit="0" vertical="center" wrapText="1"/>
    </xf>
    <xf borderId="13" fillId="0" fontId="4" numFmtId="0" xfId="0" applyAlignment="1" applyBorder="1" applyFont="1">
      <alignment horizontal="center" vertical="center"/>
    </xf>
    <xf borderId="17" fillId="2" fontId="4" numFmtId="0" xfId="0" applyAlignment="1" applyBorder="1" applyFont="1">
      <alignment vertical="center"/>
    </xf>
    <xf borderId="17" fillId="2" fontId="4" numFmtId="0" xfId="0" applyAlignment="1" applyBorder="1" applyFont="1">
      <alignment horizontal="center" vertical="center"/>
    </xf>
    <xf borderId="18" fillId="2" fontId="9" numFmtId="9" xfId="0" applyAlignment="1" applyBorder="1" applyFont="1" applyNumberFormat="1">
      <alignment vertical="center"/>
    </xf>
    <xf borderId="0" fillId="2" fontId="9" numFmtId="9" xfId="0" applyAlignment="1" applyFont="1" applyNumberFormat="1">
      <alignment vertical="center"/>
    </xf>
    <xf borderId="12" fillId="2" fontId="6" numFmtId="9" xfId="0" applyAlignment="1" applyBorder="1" applyFont="1" applyNumberFormat="1">
      <alignment vertical="center"/>
    </xf>
    <xf borderId="0" fillId="3" fontId="5" numFmtId="0" xfId="0" applyAlignment="1" applyFont="1">
      <alignment horizontal="center" readingOrder="0" vertical="center"/>
    </xf>
    <xf borderId="19" fillId="0" fontId="3" numFmtId="0" xfId="0" applyBorder="1" applyFont="1"/>
    <xf borderId="20" fillId="3" fontId="5" numFmtId="10" xfId="0" applyAlignment="1" applyBorder="1" applyFont="1" applyNumberFormat="1">
      <alignment horizontal="center" vertical="center"/>
    </xf>
    <xf borderId="17" fillId="2" fontId="9" numFmtId="0" xfId="0" applyAlignment="1" applyBorder="1" applyFont="1">
      <alignment vertical="center"/>
    </xf>
    <xf borderId="14" fillId="2" fontId="4" numFmtId="0" xfId="0" applyAlignment="1" applyBorder="1" applyFont="1">
      <alignment horizontal="left" readingOrder="0" vertical="center"/>
    </xf>
    <xf borderId="0" fillId="2" fontId="5" numFmtId="0" xfId="0" applyAlignment="1" applyFont="1">
      <alignment horizontal="center" readingOrder="0" vertical="center"/>
    </xf>
    <xf borderId="17" fillId="0" fontId="3" numFmtId="0" xfId="0" applyBorder="1" applyFont="1"/>
    <xf borderId="14" fillId="2" fontId="1" numFmtId="0" xfId="0" applyAlignment="1" applyBorder="1" applyFont="1">
      <alignment horizontal="left" readingOrder="0" vertical="center"/>
    </xf>
    <xf borderId="0" fillId="2" fontId="5" numFmtId="10" xfId="0" applyAlignment="1" applyFont="1" applyNumberFormat="1">
      <alignment horizontal="center"/>
    </xf>
    <xf borderId="21" fillId="0" fontId="3" numFmtId="0" xfId="0" applyBorder="1" applyFont="1"/>
    <xf borderId="13" fillId="2" fontId="1" numFmtId="0" xfId="0" applyAlignment="1" applyBorder="1" applyFont="1">
      <alignment horizontal="left" readingOrder="0" vertical="center"/>
    </xf>
    <xf borderId="22" fillId="2" fontId="10" numFmtId="0" xfId="0" applyBorder="1" applyFont="1"/>
    <xf borderId="23" fillId="0" fontId="10" numFmtId="0" xfId="0" applyAlignment="1" applyBorder="1" applyFont="1">
      <alignment horizontal="center"/>
    </xf>
    <xf borderId="24" fillId="2" fontId="11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24" fillId="0" fontId="12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2" fontId="10" numFmtId="0" xfId="0" applyBorder="1" applyFont="1"/>
    <xf borderId="34" fillId="2" fontId="10" numFmtId="0" xfId="0" applyBorder="1" applyFont="1"/>
    <xf borderId="35" fillId="2" fontId="12" numFmtId="0" xfId="0" applyAlignment="1" applyBorder="1" applyFont="1">
      <alignment horizontal="left" vertical="center"/>
    </xf>
    <xf borderId="36" fillId="2" fontId="10" numFmtId="0" xfId="0" applyAlignment="1" applyBorder="1" applyFont="1">
      <alignment horizontal="left" readingOrder="0" shrinkToFit="0" vertical="center" wrapText="1"/>
    </xf>
    <xf borderId="37" fillId="0" fontId="3" numFmtId="0" xfId="0" applyBorder="1" applyFont="1"/>
    <xf borderId="38" fillId="0" fontId="3" numFmtId="0" xfId="0" applyBorder="1" applyFont="1"/>
    <xf borderId="22" fillId="2" fontId="10" numFmtId="0" xfId="0" applyAlignment="1" applyBorder="1" applyFont="1">
      <alignment shrinkToFit="0" vertical="center" wrapText="1"/>
    </xf>
    <xf borderId="39" fillId="2" fontId="12" numFmtId="0" xfId="0" applyAlignment="1" applyBorder="1" applyFont="1">
      <alignment vertical="center"/>
    </xf>
    <xf borderId="40" fillId="2" fontId="10" numFmtId="165" xfId="0" applyAlignment="1" applyBorder="1" applyFont="1" applyNumberFormat="1">
      <alignment horizontal="center" readingOrder="0" shrinkToFit="0" vertical="center" wrapText="1"/>
    </xf>
    <xf borderId="41" fillId="2" fontId="12" numFmtId="0" xfId="0" applyAlignment="1" applyBorder="1" applyFont="1">
      <alignment horizontal="center" vertical="center"/>
    </xf>
    <xf borderId="42" fillId="2" fontId="10" numFmtId="14" xfId="0" applyAlignment="1" applyBorder="1" applyFont="1" applyNumberFormat="1">
      <alignment horizontal="left" vertical="center"/>
    </xf>
    <xf borderId="43" fillId="2" fontId="12" numFmtId="0" xfId="0" applyAlignment="1" applyBorder="1" applyFont="1">
      <alignment horizontal="center" vertical="center"/>
    </xf>
    <xf borderId="42" fillId="2" fontId="10" numFmtId="14" xfId="0" applyAlignment="1" applyBorder="1" applyFont="1" applyNumberFormat="1">
      <alignment horizontal="left" shrinkToFit="0" vertical="center" wrapText="1"/>
    </xf>
    <xf borderId="44" fillId="2" fontId="10" numFmtId="0" xfId="0" applyBorder="1" applyFont="1"/>
    <xf borderId="45" fillId="3" fontId="13" numFmtId="0" xfId="0" applyAlignment="1" applyBorder="1" applyFont="1">
      <alignment horizontal="center" vertical="center"/>
    </xf>
    <xf borderId="45" fillId="3" fontId="13" numFmtId="0" xfId="0" applyAlignment="1" applyBorder="1" applyFont="1">
      <alignment horizontal="center" shrinkToFit="0" vertical="center" wrapText="1"/>
    </xf>
    <xf borderId="46" fillId="3" fontId="13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24" fillId="3" fontId="13" numFmtId="0" xfId="0" applyAlignment="1" applyBorder="1" applyFont="1">
      <alignment horizontal="center" readingOrder="0" shrinkToFit="0" vertical="center" wrapText="1"/>
    </xf>
    <xf borderId="30" fillId="3" fontId="13" numFmtId="165" xfId="0" applyAlignment="1" applyBorder="1" applyFont="1" applyNumberFormat="1">
      <alignment horizontal="center" readingOrder="0" shrinkToFit="0" vertical="center" wrapText="1"/>
    </xf>
    <xf borderId="49" fillId="0" fontId="3" numFmtId="0" xfId="0" applyBorder="1" applyFont="1"/>
    <xf borderId="24" fillId="3" fontId="13" numFmtId="0" xfId="0" applyAlignment="1" applyBorder="1" applyFont="1">
      <alignment horizontal="center" vertical="center"/>
    </xf>
    <xf borderId="50" fillId="3" fontId="13" numFmtId="0" xfId="0" applyAlignment="1" applyBorder="1" applyFont="1">
      <alignment horizontal="center" vertical="center"/>
    </xf>
    <xf borderId="51" fillId="0" fontId="3" numFmtId="0" xfId="0" applyBorder="1" applyFont="1"/>
    <xf borderId="52" fillId="3" fontId="13" numFmtId="0" xfId="0" applyAlignment="1" applyBorder="1" applyFont="1">
      <alignment horizontal="center" vertical="center"/>
    </xf>
    <xf borderId="27" fillId="3" fontId="13" numFmtId="0" xfId="0" applyAlignment="1" applyBorder="1" applyFont="1">
      <alignment horizontal="center" shrinkToFit="0" vertical="center" wrapText="1"/>
    </xf>
    <xf borderId="49" fillId="3" fontId="13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52" fillId="0" fontId="14" numFmtId="0" xfId="0" applyAlignment="1" applyBorder="1" applyFont="1">
      <alignment horizontal="center" readingOrder="0" shrinkToFit="0" vertical="center" wrapText="1"/>
    </xf>
    <xf borderId="53" fillId="0" fontId="10" numFmtId="0" xfId="0" applyAlignment="1" applyBorder="1" applyFont="1">
      <alignment horizontal="left" readingOrder="0" shrinkToFit="0" vertical="center" wrapText="1"/>
    </xf>
    <xf borderId="13" fillId="0" fontId="14" numFmtId="0" xfId="0" applyAlignment="1" applyBorder="1" applyFont="1">
      <alignment horizontal="left" readingOrder="0" shrinkToFit="0" vertical="center" wrapText="1"/>
    </xf>
    <xf borderId="54" fillId="0" fontId="14" numFmtId="0" xfId="0" applyAlignment="1" applyBorder="1" applyFont="1">
      <alignment horizontal="center" readingOrder="0" shrinkToFit="0" vertical="center" wrapText="1"/>
    </xf>
    <xf borderId="54" fillId="5" fontId="14" numFmtId="9" xfId="0" applyAlignment="1" applyBorder="1" applyFill="1" applyFont="1" applyNumberFormat="1">
      <alignment horizontal="center" readingOrder="0" shrinkToFit="0" vertical="center" wrapText="1"/>
    </xf>
    <xf borderId="52" fillId="2" fontId="10" numFmtId="9" xfId="0" applyAlignment="1" applyBorder="1" applyFont="1" applyNumberFormat="1">
      <alignment horizontal="center" readingOrder="0" shrinkToFit="0" vertical="center" wrapText="1"/>
    </xf>
    <xf borderId="53" fillId="0" fontId="10" numFmtId="0" xfId="0" applyAlignment="1" applyBorder="1" applyFont="1">
      <alignment horizontal="center" readingOrder="0" vertical="center"/>
    </xf>
    <xf borderId="55" fillId="0" fontId="10" numFmtId="0" xfId="0" applyAlignment="1" applyBorder="1" applyFont="1">
      <alignment horizontal="center" vertical="center"/>
    </xf>
    <xf borderId="56" fillId="0" fontId="10" numFmtId="0" xfId="0" applyAlignment="1" applyBorder="1" applyFont="1">
      <alignment horizontal="center" vertical="center"/>
    </xf>
    <xf borderId="53" fillId="0" fontId="10" numFmtId="0" xfId="0" applyAlignment="1" applyBorder="1" applyFont="1">
      <alignment horizontal="center" vertical="center"/>
    </xf>
    <xf borderId="56" fillId="0" fontId="10" numFmtId="0" xfId="0" applyAlignment="1" applyBorder="1" applyFont="1">
      <alignment horizontal="center" readingOrder="0" vertical="center"/>
    </xf>
    <xf borderId="55" fillId="0" fontId="10" numFmtId="0" xfId="0" applyAlignment="1" applyBorder="1" applyFont="1">
      <alignment horizontal="center" readingOrder="0" vertical="center"/>
    </xf>
    <xf borderId="56" fillId="0" fontId="10" numFmtId="0" xfId="0" applyAlignment="1" applyBorder="1" applyFont="1">
      <alignment horizontal="left" readingOrder="0" shrinkToFit="0" vertical="center" wrapText="1"/>
    </xf>
    <xf borderId="57" fillId="0" fontId="14" numFmtId="0" xfId="0" applyAlignment="1" applyBorder="1" applyFont="1">
      <alignment horizontal="left" readingOrder="0" shrinkToFit="0" vertical="center" wrapText="1"/>
    </xf>
    <xf borderId="5" fillId="0" fontId="14" numFmtId="0" xfId="0" applyAlignment="1" applyBorder="1" applyFont="1">
      <alignment horizontal="center" readingOrder="0" shrinkToFit="0" vertical="center" wrapText="1"/>
    </xf>
    <xf borderId="5" fillId="5" fontId="14" numFmtId="9" xfId="0" applyAlignment="1" applyBorder="1" applyFont="1" applyNumberFormat="1">
      <alignment horizontal="center" readingOrder="0" shrinkToFit="0" vertical="center" wrapText="1"/>
    </xf>
    <xf borderId="6" fillId="2" fontId="10" numFmtId="9" xfId="0" applyAlignment="1" applyBorder="1" applyFont="1" applyNumberFormat="1">
      <alignment horizontal="center" readingOrder="0" shrinkToFit="0" vertical="center" wrapText="1"/>
    </xf>
    <xf borderId="57" fillId="0" fontId="10" numFmtId="0" xfId="0" applyAlignment="1" applyBorder="1" applyFont="1">
      <alignment horizontal="center" readingOrder="0" vertical="center"/>
    </xf>
    <xf borderId="13" fillId="0" fontId="10" numFmtId="0" xfId="0" applyAlignment="1" applyBorder="1" applyFont="1">
      <alignment horizontal="center" vertical="center"/>
    </xf>
    <xf borderId="58" fillId="0" fontId="10" numFmtId="0" xfId="0" applyAlignment="1" applyBorder="1" applyFont="1">
      <alignment horizontal="center" vertical="center"/>
    </xf>
    <xf borderId="57" fillId="0" fontId="10" numFmtId="0" xfId="0" applyAlignment="1" applyBorder="1" applyFont="1">
      <alignment horizontal="center" vertical="center"/>
    </xf>
    <xf borderId="58" fillId="0" fontId="10" numFmtId="0" xfId="0" applyAlignment="1" applyBorder="1" applyFont="1">
      <alignment horizontal="center" readingOrder="0" vertical="center"/>
    </xf>
    <xf borderId="13" fillId="0" fontId="10" numFmtId="0" xfId="0" applyAlignment="1" applyBorder="1" applyFont="1">
      <alignment horizontal="center" readingOrder="0" vertical="center"/>
    </xf>
    <xf borderId="59" fillId="0" fontId="14" numFmtId="0" xfId="0" applyAlignment="1" applyBorder="1" applyFont="1">
      <alignment horizontal="left" readingOrder="0" shrinkToFit="0" vertical="center" wrapText="1"/>
    </xf>
    <xf borderId="54" fillId="5" fontId="14" numFmtId="0" xfId="0" applyAlignment="1" applyBorder="1" applyFont="1">
      <alignment horizontal="center" readingOrder="0" shrinkToFit="0" vertical="center" wrapText="1"/>
    </xf>
    <xf borderId="56" fillId="0" fontId="10" numFmtId="0" xfId="0" applyAlignment="1" applyBorder="1" applyFont="1">
      <alignment horizontal="left" shrinkToFit="0" vertical="center" wrapText="1"/>
    </xf>
    <xf borderId="60" fillId="0" fontId="14" numFmtId="0" xfId="0" applyAlignment="1" applyBorder="1" applyFont="1">
      <alignment horizontal="left" readingOrder="0" shrinkToFit="0" vertical="center" wrapText="1"/>
    </xf>
    <xf borderId="57" fillId="0" fontId="10" numFmtId="0" xfId="0" applyBorder="1" applyFont="1"/>
    <xf borderId="13" fillId="0" fontId="10" numFmtId="0" xfId="0" applyBorder="1" applyFont="1"/>
    <xf borderId="58" fillId="0" fontId="10" numFmtId="0" xfId="0" applyBorder="1" applyFont="1"/>
    <xf borderId="5" fillId="5" fontId="14" numFmtId="0" xfId="0" applyAlignment="1" applyBorder="1" applyFont="1">
      <alignment horizontal="center" readingOrder="0" shrinkToFit="0" vertical="center" wrapText="1"/>
    </xf>
    <xf borderId="61" fillId="0" fontId="3" numFmtId="0" xfId="0" applyBorder="1" applyFont="1"/>
    <xf borderId="62" fillId="0" fontId="3" numFmtId="0" xfId="0" applyBorder="1" applyFont="1"/>
    <xf borderId="63" fillId="0" fontId="14" numFmtId="0" xfId="0" applyAlignment="1" applyBorder="1" applyFont="1">
      <alignment horizontal="left" shrinkToFit="0" vertical="center" wrapText="1"/>
    </xf>
    <xf borderId="61" fillId="0" fontId="14" numFmtId="0" xfId="0" applyAlignment="1" applyBorder="1" applyFont="1">
      <alignment horizontal="center" readingOrder="0" shrinkToFit="0" vertical="center" wrapText="1"/>
    </xf>
    <xf borderId="62" fillId="2" fontId="10" numFmtId="9" xfId="0" applyAlignment="1" applyBorder="1" applyFont="1" applyNumberFormat="1">
      <alignment horizontal="center" readingOrder="0" shrinkToFit="0" vertical="center" wrapText="1"/>
    </xf>
    <xf borderId="63" fillId="0" fontId="10" numFmtId="0" xfId="0" applyAlignment="1" applyBorder="1" applyFont="1">
      <alignment horizontal="center" vertical="center"/>
    </xf>
    <xf borderId="64" fillId="0" fontId="10" numFmtId="0" xfId="0" applyAlignment="1" applyBorder="1" applyFont="1">
      <alignment horizontal="center" vertical="center"/>
    </xf>
    <xf borderId="65" fillId="0" fontId="10" numFmtId="0" xfId="0" applyAlignment="1" applyBorder="1" applyFont="1">
      <alignment horizontal="center" vertical="center"/>
    </xf>
    <xf borderId="63" fillId="0" fontId="10" numFmtId="0" xfId="0" applyAlignment="1" applyBorder="1" applyFont="1">
      <alignment horizontal="center" readingOrder="0" vertical="center"/>
    </xf>
    <xf borderId="64" fillId="0" fontId="10" numFmtId="0" xfId="0" applyAlignment="1" applyBorder="1" applyFont="1">
      <alignment horizontal="center" readingOrder="0" vertical="center"/>
    </xf>
    <xf borderId="63" fillId="0" fontId="10" numFmtId="0" xfId="0" applyBorder="1" applyFont="1"/>
    <xf borderId="64" fillId="0" fontId="10" numFmtId="0" xfId="0" applyBorder="1" applyFont="1"/>
    <xf borderId="65" fillId="0" fontId="10" numFmtId="0" xfId="0" applyBorder="1" applyFont="1"/>
    <xf borderId="66" fillId="0" fontId="10" numFmtId="0" xfId="0" applyAlignment="1" applyBorder="1" applyFont="1">
      <alignment horizontal="left" readingOrder="0" shrinkToFit="0" vertical="center" wrapText="1"/>
    </xf>
    <xf borderId="21" fillId="2" fontId="10" numFmtId="9" xfId="0" applyBorder="1" applyFont="1" applyNumberFormat="1"/>
    <xf borderId="30" fillId="3" fontId="13" numFmtId="0" xfId="0" applyAlignment="1" applyBorder="1" applyFont="1">
      <alignment horizontal="center" vertical="center"/>
    </xf>
    <xf borderId="67" fillId="3" fontId="13" numFmtId="9" xfId="0" applyAlignment="1" applyBorder="1" applyFont="1" applyNumberFormat="1">
      <alignment horizontal="center" vertical="center"/>
    </xf>
    <xf borderId="68" fillId="2" fontId="10" numFmtId="0" xfId="0" applyAlignment="1" applyBorder="1" applyFont="1">
      <alignment horizontal="left" readingOrder="0" vertical="center"/>
    </xf>
    <xf borderId="69" fillId="0" fontId="3" numFmtId="0" xfId="0" applyBorder="1" applyFont="1"/>
    <xf borderId="70" fillId="0" fontId="3" numFmtId="0" xfId="0" applyBorder="1" applyFont="1"/>
    <xf borderId="71" fillId="2" fontId="10" numFmtId="0" xfId="0" applyAlignment="1" applyBorder="1" applyFont="1">
      <alignment horizontal="left" vertical="center"/>
    </xf>
    <xf borderId="72" fillId="0" fontId="3" numFmtId="0" xfId="0" applyBorder="1" applyFont="1"/>
    <xf borderId="73" fillId="0" fontId="3" numFmtId="0" xfId="0" applyBorder="1" applyFont="1"/>
    <xf borderId="74" fillId="2" fontId="15" numFmtId="0" xfId="0" applyBorder="1" applyFont="1"/>
    <xf borderId="75" fillId="2" fontId="15" numFmtId="0" xfId="0" applyBorder="1" applyFont="1"/>
    <xf borderId="76" fillId="2" fontId="16" numFmtId="0" xfId="0" applyAlignment="1" applyBorder="1" applyFont="1">
      <alignment horizontal="right"/>
    </xf>
    <xf borderId="74" fillId="2" fontId="16" numFmtId="0" xfId="0" applyBorder="1" applyFont="1"/>
    <xf borderId="22" fillId="2" fontId="15" numFmtId="0" xfId="0" applyBorder="1" applyFont="1"/>
    <xf borderId="34" fillId="2" fontId="15" numFmtId="0" xfId="0" applyBorder="1" applyFont="1"/>
    <xf borderId="33" fillId="2" fontId="15" numFmtId="0" xfId="0" applyBorder="1" applyFont="1"/>
    <xf borderId="34" fillId="2" fontId="16" numFmtId="0" xfId="0" applyAlignment="1" applyBorder="1" applyFont="1">
      <alignment horizontal="right"/>
    </xf>
    <xf borderId="77" fillId="2" fontId="16" numFmtId="0" xfId="0" applyBorder="1" applyFont="1"/>
    <xf borderId="78" fillId="2" fontId="15" numFmtId="0" xfId="0" applyBorder="1" applyFont="1"/>
    <xf borderId="79" fillId="2" fontId="15" numFmtId="0" xfId="0" applyBorder="1" applyFont="1"/>
    <xf borderId="34" fillId="2" fontId="17" numFmtId="0" xfId="0" applyAlignment="1" applyBorder="1" applyFont="1">
      <alignment horizontal="right"/>
    </xf>
    <xf borderId="80" fillId="2" fontId="16" numFmtId="0" xfId="0" applyBorder="1" applyFont="1"/>
    <xf borderId="33" fillId="2" fontId="16" numFmtId="0" xfId="0" applyBorder="1" applyFont="1"/>
    <xf borderId="77" fillId="2" fontId="15" numFmtId="0" xfId="0" applyBorder="1" applyFont="1"/>
    <xf borderId="81" fillId="6" fontId="15" numFmtId="0" xfId="0" applyBorder="1" applyFill="1" applyFont="1"/>
    <xf borderId="82" fillId="6" fontId="15" numFmtId="0" xfId="0" applyBorder="1" applyFont="1"/>
    <xf borderId="13" fillId="6" fontId="15" numFmtId="0" xfId="0" applyBorder="1" applyFont="1"/>
    <xf borderId="83" fillId="2" fontId="18" numFmtId="0" xfId="0" applyAlignment="1" applyBorder="1" applyFont="1">
      <alignment vertical="center"/>
    </xf>
    <xf borderId="22" fillId="2" fontId="18" numFmtId="0" xfId="0" applyAlignment="1" applyBorder="1" applyFont="1">
      <alignment vertical="center"/>
    </xf>
    <xf borderId="77" fillId="2" fontId="18" numFmtId="0" xfId="0" applyBorder="1" applyFont="1"/>
    <xf borderId="78" fillId="2" fontId="18" numFmtId="0" xfId="0" applyBorder="1" applyFont="1"/>
    <xf borderId="1" fillId="6" fontId="19" numFmtId="0" xfId="0" applyAlignment="1" applyBorder="1" applyFont="1">
      <alignment horizontal="center" vertical="center"/>
    </xf>
    <xf borderId="1" fillId="6" fontId="19" numFmtId="0" xfId="0" applyAlignment="1" applyBorder="1" applyFont="1">
      <alignment horizontal="center" shrinkToFit="0" vertical="center" wrapText="1"/>
    </xf>
    <xf borderId="14" fillId="6" fontId="19" numFmtId="0" xfId="0" applyAlignment="1" applyBorder="1" applyFont="1">
      <alignment horizontal="center" vertical="center"/>
    </xf>
    <xf borderId="13" fillId="6" fontId="19" numFmtId="0" xfId="0" applyAlignment="1" applyBorder="1" applyFont="1">
      <alignment horizontal="center"/>
    </xf>
    <xf borderId="22" fillId="2" fontId="20" numFmtId="0" xfId="0" applyBorder="1" applyFont="1"/>
    <xf borderId="13" fillId="2" fontId="16" numFmtId="0" xfId="0" applyAlignment="1" applyBorder="1" applyFont="1">
      <alignment horizontal="left" shrinkToFit="0" vertical="center" wrapText="1"/>
    </xf>
    <xf borderId="13" fillId="2" fontId="21" numFmtId="0" xfId="0" applyAlignment="1" applyBorder="1" applyFont="1">
      <alignment shrinkToFit="0" vertical="center" wrapText="1"/>
    </xf>
    <xf borderId="13" fillId="2" fontId="21" numFmtId="0" xfId="0" applyAlignment="1" applyBorder="1" applyFont="1">
      <alignment horizontal="center" shrinkToFit="0" vertical="center" wrapText="1"/>
    </xf>
    <xf borderId="13" fillId="2" fontId="21" numFmtId="0" xfId="0" applyAlignment="1" applyBorder="1" applyFont="1">
      <alignment horizontal="center"/>
    </xf>
    <xf borderId="13" fillId="2" fontId="15" numFmtId="0" xfId="0" applyBorder="1" applyFont="1"/>
    <xf borderId="22" fillId="2" fontId="16" numFmtId="0" xfId="0" applyBorder="1" applyFont="1"/>
    <xf borderId="80" fillId="2" fontId="15" numFmtId="0" xfId="0" applyBorder="1" applyFont="1"/>
    <xf borderId="84" fillId="2" fontId="15" numFmtId="0" xfId="0" applyBorder="1" applyFont="1"/>
    <xf borderId="22" fillId="6" fontId="15" numFmtId="0" xfId="0" applyBorder="1" applyFont="1"/>
    <xf borderId="24" fillId="2" fontId="18" numFmtId="0" xfId="0" applyAlignment="1" applyBorder="1" applyFont="1">
      <alignment vertical="top"/>
    </xf>
    <xf borderId="85" fillId="0" fontId="3" numFmtId="0" xfId="0" applyBorder="1" applyFont="1"/>
    <xf borderId="86" fillId="0" fontId="3" numFmtId="0" xfId="0" applyBorder="1" applyFont="1"/>
    <xf borderId="71" fillId="2" fontId="18" numFmtId="0" xfId="0" applyAlignment="1" applyBorder="1" applyFont="1">
      <alignment vertical="top"/>
    </xf>
    <xf borderId="39" fillId="6" fontId="18" numFmtId="0" xfId="0" applyAlignment="1" applyBorder="1" applyFont="1">
      <alignment vertical="top"/>
    </xf>
    <xf borderId="87" fillId="6" fontId="18" numFmtId="0" xfId="0" applyAlignment="1" applyBorder="1" applyFont="1">
      <alignment vertical="top"/>
    </xf>
    <xf borderId="88" fillId="6" fontId="18" numFmtId="0" xfId="0" applyAlignment="1" applyBorder="1" applyFont="1">
      <alignment vertical="top"/>
    </xf>
    <xf borderId="22" fillId="7" fontId="15" numFmtId="0" xfId="0" applyBorder="1" applyFill="1" applyFont="1"/>
    <xf borderId="89" fillId="6" fontId="19" numFmtId="0" xfId="0" applyAlignment="1" applyBorder="1" applyFont="1">
      <alignment horizontal="center" vertical="center"/>
    </xf>
    <xf borderId="90" fillId="0" fontId="3" numFmtId="0" xfId="0" applyBorder="1" applyFont="1"/>
    <xf borderId="91" fillId="6" fontId="19" numFmtId="0" xfId="0" applyAlignment="1" applyBorder="1" applyFont="1">
      <alignment horizontal="center" vertical="center"/>
    </xf>
    <xf borderId="57" fillId="6" fontId="19" numFmtId="0" xfId="0" applyAlignment="1" applyBorder="1" applyFont="1">
      <alignment horizontal="center" vertical="center"/>
    </xf>
    <xf borderId="92" fillId="6" fontId="19" numFmtId="0" xfId="0" applyAlignment="1" applyBorder="1" applyFont="1">
      <alignment horizontal="center" vertical="center"/>
    </xf>
    <xf borderId="58" fillId="6" fontId="19" numFmtId="0" xfId="0" applyAlignment="1" applyBorder="1" applyFont="1">
      <alignment horizontal="center"/>
    </xf>
    <xf borderId="93" fillId="6" fontId="19" numFmtId="0" xfId="0" applyAlignment="1" applyBorder="1" applyFont="1">
      <alignment horizontal="center"/>
    </xf>
    <xf borderId="22" fillId="6" fontId="22" numFmtId="0" xfId="0" applyBorder="1" applyFont="1"/>
    <xf borderId="57" fillId="2" fontId="16" numFmtId="0" xfId="0" applyAlignment="1" applyBorder="1" applyFont="1">
      <alignment vertical="center"/>
    </xf>
    <xf borderId="92" fillId="2" fontId="16" numFmtId="0" xfId="0" applyAlignment="1" applyBorder="1" applyFont="1">
      <alignment vertical="center"/>
    </xf>
    <xf borderId="58" fillId="2" fontId="16" numFmtId="0" xfId="0" applyAlignment="1" applyBorder="1" applyFont="1">
      <alignment vertical="center"/>
    </xf>
    <xf borderId="93" fillId="2" fontId="16" numFmtId="0" xfId="0" applyAlignment="1" applyBorder="1" applyFont="1">
      <alignment vertical="center"/>
    </xf>
    <xf borderId="63" fillId="2" fontId="16" numFmtId="0" xfId="0" applyAlignment="1" applyBorder="1" applyFont="1">
      <alignment vertical="center"/>
    </xf>
    <xf borderId="94" fillId="2" fontId="16" numFmtId="0" xfId="0" applyAlignment="1" applyBorder="1" applyFont="1">
      <alignment vertical="center"/>
    </xf>
    <xf borderId="65" fillId="2" fontId="16" numFmtId="0" xfId="0" applyAlignment="1" applyBorder="1" applyFont="1">
      <alignment vertical="center"/>
    </xf>
    <xf borderId="95" fillId="2" fontId="16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514350</xdr:colOff>
      <xdr:row>0</xdr:row>
      <xdr:rowOff>47625</xdr:rowOff>
    </xdr:from>
    <xdr:ext cx="847725" cy="619125"/>
    <xdr:pic>
      <xdr:nvPicPr>
        <xdr:cNvPr descr="logotipo vertical_1_cajas_bodega"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514350</xdr:colOff>
      <xdr:row>1</xdr:row>
      <xdr:rowOff>47625</xdr:rowOff>
    </xdr:from>
    <xdr:ext cx="1000125" cy="733425"/>
    <xdr:pic>
      <xdr:nvPicPr>
        <xdr:cNvPr descr="logotipo vertical_1_cajas_bodega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gov.co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28.13"/>
    <col customWidth="1" min="3" max="3" width="38.88"/>
    <col customWidth="1" min="4" max="4" width="29.38"/>
    <col customWidth="1" min="5" max="5" width="25.63"/>
    <col customWidth="1" min="6" max="6" width="11.5"/>
    <col customWidth="1" min="7" max="7" width="13.13"/>
    <col customWidth="1" min="8" max="8" width="15.5"/>
    <col customWidth="1" min="9" max="20" width="2.63"/>
    <col customWidth="1" min="21" max="21" width="10.25"/>
    <col customWidth="1" min="22" max="22" width="12.5"/>
    <col customWidth="1" min="23" max="23" width="35.88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>
      <c r="A2" s="6"/>
      <c r="B2" s="7"/>
      <c r="H2" s="8"/>
      <c r="I2" s="7"/>
      <c r="W2" s="8"/>
    </row>
    <row r="3">
      <c r="A3" s="6"/>
      <c r="B3" s="7"/>
      <c r="H3" s="8"/>
      <c r="I3" s="7"/>
      <c r="W3" s="8"/>
    </row>
    <row r="4">
      <c r="A4" s="9"/>
      <c r="B4" s="10"/>
      <c r="C4" s="11"/>
      <c r="D4" s="11"/>
      <c r="E4" s="11"/>
      <c r="F4" s="11"/>
      <c r="G4" s="11"/>
      <c r="H4" s="12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>
      <c r="A5" s="13"/>
      <c r="W5" s="14"/>
    </row>
    <row r="6">
      <c r="A6" s="15" t="s">
        <v>2</v>
      </c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>
      <c r="A7" s="19" t="s">
        <v>4</v>
      </c>
      <c r="B7" s="20" t="s">
        <v>5</v>
      </c>
      <c r="C7" s="21" t="s">
        <v>6</v>
      </c>
      <c r="D7" s="22" t="s">
        <v>7</v>
      </c>
      <c r="E7" s="18"/>
      <c r="F7" s="23" t="s">
        <v>8</v>
      </c>
      <c r="G7" s="24" t="s">
        <v>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>
      <c r="A8" s="25" t="s">
        <v>10</v>
      </c>
      <c r="B8" s="26" t="s">
        <v>11</v>
      </c>
      <c r="C8" s="27" t="s">
        <v>12</v>
      </c>
      <c r="D8" s="27" t="s">
        <v>13</v>
      </c>
      <c r="E8" s="25" t="s">
        <v>14</v>
      </c>
      <c r="F8" s="28" t="s">
        <v>15</v>
      </c>
      <c r="G8" s="25" t="s">
        <v>16</v>
      </c>
      <c r="H8" s="29" t="s">
        <v>17</v>
      </c>
      <c r="I8" s="30" t="s">
        <v>18</v>
      </c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31" t="s">
        <v>19</v>
      </c>
      <c r="V8" s="17"/>
      <c r="W8" s="18"/>
    </row>
    <row r="9">
      <c r="A9" s="6"/>
      <c r="B9" s="6"/>
      <c r="C9" s="6"/>
      <c r="D9" s="6"/>
      <c r="E9" s="6"/>
      <c r="F9" s="6"/>
      <c r="G9" s="6"/>
      <c r="H9" s="6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  <c r="U9" s="32"/>
      <c r="V9" s="17"/>
      <c r="W9" s="18"/>
    </row>
    <row r="10">
      <c r="A10" s="9"/>
      <c r="B10" s="9"/>
      <c r="C10" s="9"/>
      <c r="D10" s="9"/>
      <c r="E10" s="9"/>
      <c r="F10" s="9"/>
      <c r="G10" s="9"/>
      <c r="H10" s="9"/>
      <c r="I10" s="33">
        <v>1.0</v>
      </c>
      <c r="J10" s="17"/>
      <c r="K10" s="18"/>
      <c r="L10" s="33">
        <v>2.0</v>
      </c>
      <c r="M10" s="17"/>
      <c r="N10" s="18"/>
      <c r="O10" s="33">
        <v>3.0</v>
      </c>
      <c r="P10" s="17"/>
      <c r="Q10" s="18"/>
      <c r="R10" s="33">
        <v>4.0</v>
      </c>
      <c r="S10" s="17"/>
      <c r="T10" s="18"/>
      <c r="U10" s="34" t="s">
        <v>20</v>
      </c>
      <c r="V10" s="35" t="s">
        <v>21</v>
      </c>
      <c r="W10" s="34" t="s">
        <v>22</v>
      </c>
    </row>
    <row r="11" ht="44.25" customHeight="1">
      <c r="A11" s="36"/>
      <c r="B11" s="37"/>
      <c r="C11" s="38" t="s">
        <v>23</v>
      </c>
      <c r="D11" s="39" t="s">
        <v>24</v>
      </c>
      <c r="E11" s="39" t="s">
        <v>25</v>
      </c>
      <c r="F11" s="40">
        <v>1.0</v>
      </c>
      <c r="G11" s="39" t="s">
        <v>26</v>
      </c>
      <c r="H11" s="41">
        <v>0.1</v>
      </c>
      <c r="I11" s="42"/>
      <c r="J11" s="43"/>
      <c r="K11" s="44"/>
      <c r="L11" s="43"/>
      <c r="M11" s="43"/>
      <c r="N11" s="44"/>
      <c r="O11" s="43"/>
      <c r="P11" s="43"/>
      <c r="Q11" s="44"/>
      <c r="R11" s="42"/>
      <c r="S11" s="42"/>
      <c r="T11" s="44"/>
      <c r="U11" s="45"/>
      <c r="V11" s="45">
        <f t="shared" ref="V11:V24" si="1">U11*H11</f>
        <v>0</v>
      </c>
      <c r="W11" s="46"/>
    </row>
    <row r="12">
      <c r="A12" s="6"/>
      <c r="B12" s="6"/>
      <c r="C12" s="38" t="s">
        <v>27</v>
      </c>
      <c r="D12" s="39" t="s">
        <v>28</v>
      </c>
      <c r="E12" s="39" t="s">
        <v>29</v>
      </c>
      <c r="F12" s="40">
        <v>1.0</v>
      </c>
      <c r="G12" s="39" t="s">
        <v>26</v>
      </c>
      <c r="H12" s="41">
        <v>0.07</v>
      </c>
      <c r="I12" s="42"/>
      <c r="J12" s="43"/>
      <c r="K12" s="44"/>
      <c r="L12" s="43"/>
      <c r="M12" s="43"/>
      <c r="N12" s="44"/>
      <c r="O12" s="43"/>
      <c r="P12" s="43"/>
      <c r="Q12" s="44"/>
      <c r="R12" s="42"/>
      <c r="S12" s="42"/>
      <c r="T12" s="44"/>
      <c r="U12" s="41"/>
      <c r="V12" s="45">
        <f t="shared" si="1"/>
        <v>0</v>
      </c>
      <c r="W12" s="46"/>
    </row>
    <row r="13">
      <c r="A13" s="6"/>
      <c r="B13" s="6"/>
      <c r="C13" s="38" t="s">
        <v>30</v>
      </c>
      <c r="D13" s="39" t="s">
        <v>31</v>
      </c>
      <c r="E13" s="39" t="s">
        <v>32</v>
      </c>
      <c r="F13" s="40">
        <v>0.5</v>
      </c>
      <c r="G13" s="39" t="s">
        <v>33</v>
      </c>
      <c r="H13" s="41">
        <v>0.07</v>
      </c>
      <c r="I13" s="42"/>
      <c r="J13" s="43"/>
      <c r="K13" s="44"/>
      <c r="L13" s="43"/>
      <c r="M13" s="43"/>
      <c r="N13" s="44"/>
      <c r="O13" s="43"/>
      <c r="P13" s="43"/>
      <c r="Q13" s="44"/>
      <c r="R13" s="42"/>
      <c r="S13" s="42"/>
      <c r="T13" s="44"/>
      <c r="U13" s="41"/>
      <c r="V13" s="45">
        <f t="shared" si="1"/>
        <v>0</v>
      </c>
      <c r="W13" s="46"/>
    </row>
    <row r="14">
      <c r="A14" s="6"/>
      <c r="B14" s="6"/>
      <c r="C14" s="38" t="s">
        <v>34</v>
      </c>
      <c r="D14" s="39" t="s">
        <v>28</v>
      </c>
      <c r="E14" s="39" t="s">
        <v>35</v>
      </c>
      <c r="F14" s="40">
        <v>1.0</v>
      </c>
      <c r="G14" s="39" t="s">
        <v>26</v>
      </c>
      <c r="H14" s="41">
        <v>0.1</v>
      </c>
      <c r="I14" s="42"/>
      <c r="J14" s="43"/>
      <c r="K14" s="44"/>
      <c r="L14" s="43"/>
      <c r="M14" s="43"/>
      <c r="N14" s="44"/>
      <c r="O14" s="43"/>
      <c r="P14" s="43"/>
      <c r="Q14" s="44"/>
      <c r="R14" s="42"/>
      <c r="S14" s="42"/>
      <c r="T14" s="44"/>
      <c r="U14" s="41"/>
      <c r="V14" s="45">
        <f t="shared" si="1"/>
        <v>0</v>
      </c>
      <c r="W14" s="46"/>
    </row>
    <row r="15">
      <c r="A15" s="6"/>
      <c r="B15" s="6"/>
      <c r="C15" s="38" t="s">
        <v>36</v>
      </c>
      <c r="D15" s="39" t="s">
        <v>28</v>
      </c>
      <c r="E15" s="39" t="s">
        <v>37</v>
      </c>
      <c r="F15" s="40">
        <v>1.0</v>
      </c>
      <c r="G15" s="39" t="s">
        <v>26</v>
      </c>
      <c r="H15" s="41">
        <v>0.1</v>
      </c>
      <c r="I15" s="42"/>
      <c r="J15" s="43"/>
      <c r="K15" s="44"/>
      <c r="L15" s="43"/>
      <c r="M15" s="43"/>
      <c r="N15" s="44"/>
      <c r="O15" s="43"/>
      <c r="P15" s="43"/>
      <c r="Q15" s="44"/>
      <c r="R15" s="42"/>
      <c r="S15" s="42"/>
      <c r="T15" s="44"/>
      <c r="U15" s="41"/>
      <c r="V15" s="45">
        <f t="shared" si="1"/>
        <v>0</v>
      </c>
      <c r="W15" s="46"/>
    </row>
    <row r="16">
      <c r="A16" s="6"/>
      <c r="B16" s="6"/>
      <c r="C16" s="47" t="s">
        <v>38</v>
      </c>
      <c r="D16" s="39" t="s">
        <v>28</v>
      </c>
      <c r="E16" s="39" t="s">
        <v>39</v>
      </c>
      <c r="F16" s="39">
        <v>2.0</v>
      </c>
      <c r="G16" s="39" t="s">
        <v>33</v>
      </c>
      <c r="H16" s="41">
        <v>0.07</v>
      </c>
      <c r="I16" s="42"/>
      <c r="J16" s="43"/>
      <c r="K16" s="44"/>
      <c r="L16" s="43"/>
      <c r="M16" s="43"/>
      <c r="N16" s="44"/>
      <c r="O16" s="43"/>
      <c r="P16" s="43"/>
      <c r="Q16" s="44"/>
      <c r="R16" s="42"/>
      <c r="S16" s="42"/>
      <c r="T16" s="44"/>
      <c r="U16" s="41"/>
      <c r="V16" s="45">
        <f t="shared" si="1"/>
        <v>0</v>
      </c>
      <c r="W16" s="46"/>
    </row>
    <row r="17" ht="32.25" customHeight="1">
      <c r="A17" s="6"/>
      <c r="B17" s="6"/>
      <c r="C17" s="48" t="s">
        <v>40</v>
      </c>
      <c r="D17" s="39" t="s">
        <v>41</v>
      </c>
      <c r="E17" s="39" t="s">
        <v>42</v>
      </c>
      <c r="F17" s="40">
        <v>1.0</v>
      </c>
      <c r="G17" s="39" t="s">
        <v>33</v>
      </c>
      <c r="H17" s="41">
        <v>0.05</v>
      </c>
      <c r="I17" s="42"/>
      <c r="J17" s="43"/>
      <c r="K17" s="44"/>
      <c r="L17" s="43"/>
      <c r="M17" s="43"/>
      <c r="N17" s="44"/>
      <c r="O17" s="43"/>
      <c r="P17" s="43"/>
      <c r="Q17" s="44"/>
      <c r="R17" s="42"/>
      <c r="S17" s="42"/>
      <c r="T17" s="44"/>
      <c r="U17" s="41"/>
      <c r="V17" s="45">
        <f t="shared" si="1"/>
        <v>0</v>
      </c>
      <c r="W17" s="49"/>
    </row>
    <row r="18">
      <c r="A18" s="6"/>
      <c r="B18" s="6"/>
      <c r="C18" s="38" t="s">
        <v>43</v>
      </c>
      <c r="D18" s="39" t="s">
        <v>41</v>
      </c>
      <c r="E18" s="39" t="s">
        <v>44</v>
      </c>
      <c r="F18" s="40">
        <v>1.0</v>
      </c>
      <c r="G18" s="39" t="s">
        <v>26</v>
      </c>
      <c r="H18" s="41">
        <v>0.08</v>
      </c>
      <c r="I18" s="42"/>
      <c r="J18" s="43"/>
      <c r="K18" s="44"/>
      <c r="L18" s="43"/>
      <c r="M18" s="43"/>
      <c r="N18" s="44"/>
      <c r="O18" s="43"/>
      <c r="P18" s="43"/>
      <c r="Q18" s="44"/>
      <c r="R18" s="42"/>
      <c r="S18" s="42"/>
      <c r="T18" s="44"/>
      <c r="U18" s="41"/>
      <c r="V18" s="45">
        <f t="shared" si="1"/>
        <v>0</v>
      </c>
      <c r="W18" s="46"/>
    </row>
    <row r="19">
      <c r="A19" s="6"/>
      <c r="B19" s="6"/>
      <c r="C19" s="38" t="s">
        <v>45</v>
      </c>
      <c r="D19" s="39" t="s">
        <v>28</v>
      </c>
      <c r="E19" s="39" t="s">
        <v>46</v>
      </c>
      <c r="F19" s="40">
        <v>1.0</v>
      </c>
      <c r="G19" s="39" t="s">
        <v>26</v>
      </c>
      <c r="H19" s="41">
        <v>0.07</v>
      </c>
      <c r="I19" s="42"/>
      <c r="J19" s="43"/>
      <c r="K19" s="44"/>
      <c r="L19" s="43"/>
      <c r="M19" s="43"/>
      <c r="N19" s="44"/>
      <c r="O19" s="43"/>
      <c r="P19" s="43"/>
      <c r="Q19" s="44"/>
      <c r="R19" s="42"/>
      <c r="S19" s="42"/>
      <c r="T19" s="44"/>
      <c r="U19" s="41"/>
      <c r="V19" s="45">
        <f t="shared" si="1"/>
        <v>0</v>
      </c>
      <c r="W19" s="46"/>
    </row>
    <row r="20">
      <c r="A20" s="6"/>
      <c r="B20" s="6"/>
      <c r="C20" s="38" t="s">
        <v>47</v>
      </c>
      <c r="D20" s="39" t="s">
        <v>28</v>
      </c>
      <c r="E20" s="39" t="s">
        <v>48</v>
      </c>
      <c r="F20" s="50">
        <v>2.0</v>
      </c>
      <c r="G20" s="39" t="s">
        <v>49</v>
      </c>
      <c r="H20" s="41">
        <v>0.08</v>
      </c>
      <c r="I20" s="42"/>
      <c r="J20" s="42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1"/>
      <c r="V20" s="45">
        <f t="shared" si="1"/>
        <v>0</v>
      </c>
      <c r="W20" s="46"/>
    </row>
    <row r="21">
      <c r="A21" s="6"/>
      <c r="B21" s="6"/>
      <c r="C21" s="38" t="s">
        <v>50</v>
      </c>
      <c r="D21" s="39" t="s">
        <v>28</v>
      </c>
      <c r="E21" s="39" t="s">
        <v>51</v>
      </c>
      <c r="F21" s="51">
        <v>1.0</v>
      </c>
      <c r="G21" s="39" t="s">
        <v>33</v>
      </c>
      <c r="H21" s="41">
        <v>0.03</v>
      </c>
      <c r="I21" s="52"/>
      <c r="J21" s="42"/>
      <c r="K21" s="42"/>
      <c r="L21" s="44"/>
      <c r="M21" s="42"/>
      <c r="N21" s="42"/>
      <c r="O21" s="44"/>
      <c r="P21" s="42"/>
      <c r="Q21" s="42"/>
      <c r="R21" s="44"/>
      <c r="S21" s="42"/>
      <c r="T21" s="44"/>
      <c r="U21" s="41"/>
      <c r="V21" s="45">
        <f t="shared" si="1"/>
        <v>0</v>
      </c>
      <c r="W21" s="46"/>
    </row>
    <row r="22">
      <c r="A22" s="6"/>
      <c r="B22" s="6"/>
      <c r="C22" s="38" t="s">
        <v>52</v>
      </c>
      <c r="D22" s="39" t="s">
        <v>53</v>
      </c>
      <c r="E22" s="39" t="s">
        <v>54</v>
      </c>
      <c r="F22" s="40">
        <v>1.0</v>
      </c>
      <c r="G22" s="39" t="s">
        <v>33</v>
      </c>
      <c r="H22" s="41">
        <v>0.05</v>
      </c>
      <c r="I22" s="52"/>
      <c r="J22" s="42"/>
      <c r="K22" s="42"/>
      <c r="L22" s="44"/>
      <c r="M22" s="42"/>
      <c r="N22" s="42"/>
      <c r="O22" s="44"/>
      <c r="P22" s="42"/>
      <c r="Q22" s="42"/>
      <c r="R22" s="44"/>
      <c r="S22" s="42"/>
      <c r="T22" s="44"/>
      <c r="U22" s="41"/>
      <c r="V22" s="45">
        <f t="shared" si="1"/>
        <v>0</v>
      </c>
      <c r="W22" s="46"/>
    </row>
    <row r="23" ht="39.0" customHeight="1">
      <c r="A23" s="6"/>
      <c r="B23" s="6"/>
      <c r="C23" s="38" t="s">
        <v>55</v>
      </c>
      <c r="D23" s="39" t="s">
        <v>28</v>
      </c>
      <c r="E23" s="39" t="s">
        <v>56</v>
      </c>
      <c r="F23" s="40">
        <v>1.0</v>
      </c>
      <c r="G23" s="39" t="s">
        <v>26</v>
      </c>
      <c r="H23" s="41">
        <v>0.05</v>
      </c>
      <c r="I23" s="42"/>
      <c r="J23" s="43"/>
      <c r="K23" s="42"/>
      <c r="L23" s="44"/>
      <c r="M23" s="42"/>
      <c r="N23" s="42"/>
      <c r="O23" s="44"/>
      <c r="P23" s="42"/>
      <c r="Q23" s="42"/>
      <c r="R23" s="44"/>
      <c r="S23" s="42"/>
      <c r="T23" s="44"/>
      <c r="U23" s="41"/>
      <c r="V23" s="45">
        <f t="shared" si="1"/>
        <v>0</v>
      </c>
      <c r="W23" s="46"/>
    </row>
    <row r="24">
      <c r="A24" s="9"/>
      <c r="B24" s="9"/>
      <c r="C24" s="38" t="s">
        <v>57</v>
      </c>
      <c r="D24" s="39" t="s">
        <v>28</v>
      </c>
      <c r="E24" s="39" t="s">
        <v>58</v>
      </c>
      <c r="F24" s="51">
        <v>1.0</v>
      </c>
      <c r="G24" s="39" t="s">
        <v>33</v>
      </c>
      <c r="H24" s="41">
        <v>0.08</v>
      </c>
      <c r="I24" s="42"/>
      <c r="J24" s="43"/>
      <c r="K24" s="44"/>
      <c r="L24" s="43"/>
      <c r="M24" s="43"/>
      <c r="N24" s="44"/>
      <c r="O24" s="43"/>
      <c r="P24" s="43"/>
      <c r="Q24" s="44"/>
      <c r="R24" s="42"/>
      <c r="S24" s="42"/>
      <c r="T24" s="44"/>
      <c r="U24" s="41"/>
      <c r="V24" s="45">
        <f t="shared" si="1"/>
        <v>0</v>
      </c>
      <c r="W24" s="46"/>
    </row>
    <row r="25">
      <c r="A25" s="53"/>
      <c r="B25" s="53"/>
      <c r="C25" s="53"/>
      <c r="D25" s="54"/>
      <c r="E25" s="53"/>
      <c r="F25" s="55"/>
      <c r="G25" s="56"/>
      <c r="H25" s="57">
        <f>SUM(H11:H24)</f>
        <v>1</v>
      </c>
      <c r="I25" s="58" t="s">
        <v>59</v>
      </c>
      <c r="U25" s="59"/>
      <c r="V25" s="60">
        <f>SUM(V11:V24)</f>
        <v>0</v>
      </c>
      <c r="W25" s="61"/>
    </row>
    <row r="26">
      <c r="A26" s="62" t="s">
        <v>60</v>
      </c>
      <c r="B26" s="17"/>
      <c r="C26" s="17"/>
      <c r="D26" s="17"/>
      <c r="E26" s="18"/>
      <c r="F26" s="63">
        <v>12.0</v>
      </c>
      <c r="W26" s="64"/>
    </row>
    <row r="27">
      <c r="A27" s="65" t="s">
        <v>61</v>
      </c>
      <c r="B27" s="17"/>
      <c r="C27" s="17"/>
      <c r="D27" s="17"/>
      <c r="E27" s="18"/>
      <c r="F27" s="66" t="str">
        <f>SUM(I26:K26)/$U$26</f>
        <v>#DIV/0!</v>
      </c>
      <c r="W27" s="67"/>
    </row>
    <row r="28">
      <c r="A28" s="68" t="s">
        <v>62</v>
      </c>
      <c r="B28" s="16" t="s">
        <v>63</v>
      </c>
      <c r="C28" s="17"/>
      <c r="D28" s="17"/>
      <c r="E28" s="18"/>
      <c r="F28" s="56"/>
    </row>
  </sheetData>
  <mergeCells count="32">
    <mergeCell ref="A1:A4"/>
    <mergeCell ref="B1:H4"/>
    <mergeCell ref="I1:W4"/>
    <mergeCell ref="A5:W5"/>
    <mergeCell ref="B6:W6"/>
    <mergeCell ref="D7:E7"/>
    <mergeCell ref="G7:W7"/>
    <mergeCell ref="A11:A24"/>
    <mergeCell ref="B11:B24"/>
    <mergeCell ref="A26:E26"/>
    <mergeCell ref="A27:E27"/>
    <mergeCell ref="B28:E28"/>
    <mergeCell ref="A8:A10"/>
    <mergeCell ref="B8:B10"/>
    <mergeCell ref="C8:C10"/>
    <mergeCell ref="D8:D10"/>
    <mergeCell ref="E8:E10"/>
    <mergeCell ref="F8:F10"/>
    <mergeCell ref="G8:G10"/>
    <mergeCell ref="R10:T10"/>
    <mergeCell ref="I25:U25"/>
    <mergeCell ref="W25:W27"/>
    <mergeCell ref="F26:V26"/>
    <mergeCell ref="F27:V27"/>
    <mergeCell ref="F28:W28"/>
    <mergeCell ref="H8:H10"/>
    <mergeCell ref="I8:T9"/>
    <mergeCell ref="U8:W8"/>
    <mergeCell ref="U9:W9"/>
    <mergeCell ref="I10:K10"/>
    <mergeCell ref="L10:N10"/>
    <mergeCell ref="O10:Q10"/>
  </mergeCells>
  <dataValidations>
    <dataValidation type="custom" allowBlank="1" showInputMessage="1" showErrorMessage="1" prompt="Describa brevemente el metodo a desarrollar para implementar la accion. Max 300 caracteres" sqref="C11:C24">
      <formula1>AND(GTE(LEN(C11),MIN((1),(300))),LTE(LEN(C11),MAX((1),(300))))</formula1>
    </dataValidation>
    <dataValidation type="custom" allowBlank="1" showInputMessage="1" showErrorMessage="1" prompt="Marque con una X el mes del trimestre en el cual se ejecutara la actividad " sqref="I11:K19 K20:Q20 L21 I22:L23 O21:O23 R21:R23 I24:K24">
      <formula1>AND(GTE(LEN(I11),MIN((1),(1))),LTE(LEN(I11),MAX((1),(1))))</formula1>
    </dataValidation>
    <dataValidation type="custom" allowBlank="1" showInputMessage="1" showErrorMessage="1" prompt="Marque con una X el mes correspondiente del trimestre en el cual se desarrollara la accion." sqref="I10 L10 O10 R10">
      <formula1>AND(GTE(LEN(I10),MIN((1),(1))),LTE(LEN(I10),MAX((1),(1))))</formula1>
    </dataValidation>
  </dataValidations>
  <hyperlinks>
    <hyperlink r:id="rId2" ref="C17"/>
  </hyperlinks>
  <printOptions horizontalCentered="1" verticalCentered="1"/>
  <pageMargins bottom="0.11096605744125326" footer="0.0" header="0.0" left="0.15078740157480314" right="0.0" top="0.11096605744125326"/>
  <pageSetup paperSize="3" scale="65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63"/>
    <col customWidth="1" min="2" max="2" width="35.25"/>
    <col customWidth="1" min="3" max="3" width="38.88"/>
    <col customWidth="1" min="4" max="4" width="29.38"/>
    <col customWidth="1" min="5" max="5" width="22.75"/>
    <col customWidth="1" min="6" max="6" width="11.5"/>
    <col customWidth="1" min="7" max="7" width="13.13"/>
    <col customWidth="1" min="8" max="8" width="13.88"/>
    <col customWidth="1" min="9" max="20" width="2.63"/>
    <col customWidth="1" min="21" max="21" width="8.13"/>
    <col customWidth="1" min="22" max="22" width="10.75"/>
    <col customWidth="1" min="23" max="23" width="45.25"/>
  </cols>
  <sheetData>
    <row r="1" ht="8.2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ht="30.0" customHeight="1">
      <c r="A2" s="70"/>
      <c r="B2" s="71" t="s">
        <v>0</v>
      </c>
      <c r="C2" s="72"/>
      <c r="D2" s="72"/>
      <c r="E2" s="72"/>
      <c r="F2" s="72"/>
      <c r="G2" s="72"/>
      <c r="H2" s="73"/>
      <c r="I2" s="74" t="s">
        <v>64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</row>
    <row r="3" ht="13.5" customHeight="1">
      <c r="A3" s="75"/>
      <c r="B3" s="76"/>
      <c r="H3" s="59"/>
      <c r="I3" s="76"/>
      <c r="W3" s="59"/>
    </row>
    <row r="4" ht="13.5" customHeight="1">
      <c r="A4" s="75"/>
      <c r="B4" s="76"/>
      <c r="H4" s="59"/>
      <c r="I4" s="76"/>
      <c r="W4" s="59"/>
    </row>
    <row r="5" ht="11.25" customHeight="1">
      <c r="A5" s="77"/>
      <c r="B5" s="78"/>
      <c r="C5" s="79"/>
      <c r="D5" s="79"/>
      <c r="E5" s="79"/>
      <c r="F5" s="79"/>
      <c r="G5" s="79"/>
      <c r="H5" s="80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</row>
    <row r="6" ht="19.5" customHeight="1">
      <c r="A6" s="8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82"/>
      <c r="U6" s="69"/>
      <c r="V6" s="69"/>
      <c r="W6" s="69"/>
    </row>
    <row r="7" ht="51.75" customHeight="1">
      <c r="A7" s="83" t="s">
        <v>2</v>
      </c>
      <c r="B7" s="84" t="s">
        <v>65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U7" s="87"/>
      <c r="V7" s="87"/>
      <c r="W7" s="87"/>
    </row>
    <row r="8" ht="37.5" customHeight="1">
      <c r="A8" s="88" t="s">
        <v>4</v>
      </c>
      <c r="B8" s="89">
        <v>45107.0</v>
      </c>
      <c r="C8" s="90" t="s">
        <v>6</v>
      </c>
      <c r="D8" s="91" t="s">
        <v>7</v>
      </c>
      <c r="E8" s="86"/>
      <c r="F8" s="92" t="s">
        <v>8</v>
      </c>
      <c r="G8" s="93" t="s">
        <v>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U8" s="94"/>
      <c r="V8" s="94"/>
      <c r="W8" s="94"/>
    </row>
    <row r="9" ht="21.0" customHeight="1">
      <c r="A9" s="95" t="s">
        <v>10</v>
      </c>
      <c r="B9" s="95" t="s">
        <v>66</v>
      </c>
      <c r="C9" s="95" t="s">
        <v>12</v>
      </c>
      <c r="D9" s="95" t="s">
        <v>13</v>
      </c>
      <c r="E9" s="96" t="s">
        <v>14</v>
      </c>
      <c r="F9" s="95" t="s">
        <v>15</v>
      </c>
      <c r="G9" s="96" t="s">
        <v>16</v>
      </c>
      <c r="H9" s="96" t="s">
        <v>17</v>
      </c>
      <c r="I9" s="97" t="s">
        <v>18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 t="s">
        <v>19</v>
      </c>
      <c r="V9" s="72"/>
      <c r="W9" s="73"/>
    </row>
    <row r="10" ht="25.5" customHeight="1">
      <c r="A10" s="75"/>
      <c r="B10" s="75"/>
      <c r="C10" s="75"/>
      <c r="D10" s="75"/>
      <c r="E10" s="75"/>
      <c r="F10" s="75"/>
      <c r="G10" s="75"/>
      <c r="H10" s="75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101">
        <f>B8</f>
        <v>45107</v>
      </c>
      <c r="V10" s="79"/>
      <c r="W10" s="80"/>
    </row>
    <row r="11" ht="35.25" customHeight="1">
      <c r="A11" s="102"/>
      <c r="B11" s="102"/>
      <c r="C11" s="102"/>
      <c r="D11" s="102"/>
      <c r="E11" s="102"/>
      <c r="F11" s="102"/>
      <c r="G11" s="102"/>
      <c r="H11" s="102"/>
      <c r="I11" s="103">
        <v>1.0</v>
      </c>
      <c r="J11" s="72"/>
      <c r="K11" s="73"/>
      <c r="L11" s="103">
        <v>2.0</v>
      </c>
      <c r="M11" s="72"/>
      <c r="N11" s="73"/>
      <c r="O11" s="104">
        <v>3.0</v>
      </c>
      <c r="P11" s="72"/>
      <c r="Q11" s="105"/>
      <c r="R11" s="106">
        <v>4.0</v>
      </c>
      <c r="S11" s="72"/>
      <c r="T11" s="73"/>
      <c r="U11" s="107" t="s">
        <v>20</v>
      </c>
      <c r="V11" s="107" t="s">
        <v>21</v>
      </c>
      <c r="W11" s="108" t="s">
        <v>22</v>
      </c>
    </row>
    <row r="12" ht="96.75" customHeight="1">
      <c r="A12" s="109" t="s">
        <v>67</v>
      </c>
      <c r="B12" s="110" t="s">
        <v>68</v>
      </c>
      <c r="C12" s="111" t="s">
        <v>69</v>
      </c>
      <c r="D12" s="112" t="s">
        <v>28</v>
      </c>
      <c r="E12" s="113" t="s">
        <v>70</v>
      </c>
      <c r="F12" s="114">
        <v>1.0</v>
      </c>
      <c r="G12" s="113" t="s">
        <v>26</v>
      </c>
      <c r="H12" s="115">
        <v>0.25</v>
      </c>
      <c r="I12" s="116" t="s">
        <v>71</v>
      </c>
      <c r="J12" s="117" t="s">
        <v>71</v>
      </c>
      <c r="K12" s="118" t="s">
        <v>71</v>
      </c>
      <c r="L12" s="119" t="s">
        <v>71</v>
      </c>
      <c r="M12" s="117" t="s">
        <v>71</v>
      </c>
      <c r="N12" s="118" t="s">
        <v>71</v>
      </c>
      <c r="O12" s="119" t="s">
        <v>71</v>
      </c>
      <c r="P12" s="117" t="s">
        <v>71</v>
      </c>
      <c r="Q12" s="120" t="s">
        <v>71</v>
      </c>
      <c r="R12" s="116" t="s">
        <v>71</v>
      </c>
      <c r="S12" s="121" t="s">
        <v>71</v>
      </c>
      <c r="T12" s="120" t="s">
        <v>71</v>
      </c>
      <c r="U12" s="115">
        <v>0.06</v>
      </c>
      <c r="V12" s="115">
        <f t="shared" ref="V12:V17" si="1">U12*H12</f>
        <v>0.015</v>
      </c>
      <c r="W12" s="122"/>
    </row>
    <row r="13" ht="97.5" customHeight="1">
      <c r="A13" s="6"/>
      <c r="B13" s="7"/>
      <c r="C13" s="123" t="s">
        <v>72</v>
      </c>
      <c r="D13" s="112" t="s">
        <v>28</v>
      </c>
      <c r="E13" s="124" t="s">
        <v>73</v>
      </c>
      <c r="F13" s="125">
        <v>1.0</v>
      </c>
      <c r="G13" s="124" t="s">
        <v>26</v>
      </c>
      <c r="H13" s="126">
        <v>0.2</v>
      </c>
      <c r="I13" s="127" t="s">
        <v>71</v>
      </c>
      <c r="J13" s="128" t="s">
        <v>71</v>
      </c>
      <c r="K13" s="129" t="s">
        <v>71</v>
      </c>
      <c r="L13" s="130" t="s">
        <v>71</v>
      </c>
      <c r="M13" s="128" t="s">
        <v>71</v>
      </c>
      <c r="N13" s="129" t="s">
        <v>71</v>
      </c>
      <c r="O13" s="130" t="s">
        <v>71</v>
      </c>
      <c r="P13" s="128" t="s">
        <v>71</v>
      </c>
      <c r="Q13" s="131" t="s">
        <v>71</v>
      </c>
      <c r="R13" s="127" t="s">
        <v>71</v>
      </c>
      <c r="S13" s="132" t="s">
        <v>71</v>
      </c>
      <c r="T13" s="131" t="s">
        <v>71</v>
      </c>
      <c r="U13" s="115">
        <v>0.5645</v>
      </c>
      <c r="V13" s="115">
        <f t="shared" si="1"/>
        <v>0.1129</v>
      </c>
      <c r="W13" s="122" t="s">
        <v>74</v>
      </c>
    </row>
    <row r="14" ht="71.25" customHeight="1">
      <c r="A14" s="6"/>
      <c r="B14" s="7"/>
      <c r="C14" s="133" t="s">
        <v>75</v>
      </c>
      <c r="D14" s="112" t="s">
        <v>28</v>
      </c>
      <c r="E14" s="113" t="s">
        <v>76</v>
      </c>
      <c r="F14" s="134">
        <v>1.0</v>
      </c>
      <c r="G14" s="113" t="s">
        <v>33</v>
      </c>
      <c r="H14" s="115">
        <v>0.2</v>
      </c>
      <c r="I14" s="130"/>
      <c r="J14" s="128"/>
      <c r="K14" s="129"/>
      <c r="L14" s="127" t="s">
        <v>71</v>
      </c>
      <c r="M14" s="132" t="s">
        <v>71</v>
      </c>
      <c r="N14" s="131" t="s">
        <v>71</v>
      </c>
      <c r="O14" s="130" t="s">
        <v>71</v>
      </c>
      <c r="P14" s="128" t="s">
        <v>71</v>
      </c>
      <c r="Q14" s="131" t="s">
        <v>71</v>
      </c>
      <c r="R14" s="127" t="s">
        <v>71</v>
      </c>
      <c r="S14" s="132" t="s">
        <v>71</v>
      </c>
      <c r="T14" s="131" t="s">
        <v>71</v>
      </c>
      <c r="U14" s="115">
        <v>0.3</v>
      </c>
      <c r="V14" s="115">
        <f t="shared" si="1"/>
        <v>0.06</v>
      </c>
      <c r="W14" s="135"/>
    </row>
    <row r="15" ht="70.5" customHeight="1">
      <c r="A15" s="6"/>
      <c r="B15" s="7"/>
      <c r="C15" s="136" t="s">
        <v>77</v>
      </c>
      <c r="D15" s="112" t="s">
        <v>28</v>
      </c>
      <c r="E15" s="124" t="s">
        <v>78</v>
      </c>
      <c r="F15" s="124">
        <v>1.0</v>
      </c>
      <c r="G15" s="124" t="s">
        <v>33</v>
      </c>
      <c r="H15" s="126">
        <v>0.1</v>
      </c>
      <c r="I15" s="130"/>
      <c r="J15" s="128" t="s">
        <v>71</v>
      </c>
      <c r="K15" s="129" t="s">
        <v>71</v>
      </c>
      <c r="L15" s="130" t="s">
        <v>71</v>
      </c>
      <c r="M15" s="128" t="s">
        <v>71</v>
      </c>
      <c r="N15" s="129" t="s">
        <v>71</v>
      </c>
      <c r="O15" s="130" t="s">
        <v>71</v>
      </c>
      <c r="P15" s="128" t="s">
        <v>71</v>
      </c>
      <c r="Q15" s="129" t="s">
        <v>71</v>
      </c>
      <c r="R15" s="137"/>
      <c r="S15" s="138"/>
      <c r="T15" s="139"/>
      <c r="U15" s="115">
        <v>0.25</v>
      </c>
      <c r="V15" s="115">
        <f t="shared" si="1"/>
        <v>0.025</v>
      </c>
      <c r="W15" s="135"/>
    </row>
    <row r="16" ht="82.5" customHeight="1">
      <c r="A16" s="6"/>
      <c r="B16" s="7"/>
      <c r="C16" s="136" t="s">
        <v>79</v>
      </c>
      <c r="D16" s="112" t="s">
        <v>28</v>
      </c>
      <c r="E16" s="124" t="s">
        <v>80</v>
      </c>
      <c r="F16" s="140">
        <v>3.0</v>
      </c>
      <c r="G16" s="124" t="s">
        <v>33</v>
      </c>
      <c r="H16" s="126">
        <v>0.2</v>
      </c>
      <c r="I16" s="130"/>
      <c r="J16" s="128"/>
      <c r="K16" s="129" t="s">
        <v>71</v>
      </c>
      <c r="L16" s="130" t="s">
        <v>71</v>
      </c>
      <c r="M16" s="128" t="s">
        <v>71</v>
      </c>
      <c r="N16" s="129" t="s">
        <v>71</v>
      </c>
      <c r="O16" s="130" t="s">
        <v>71</v>
      </c>
      <c r="P16" s="128" t="s">
        <v>71</v>
      </c>
      <c r="Q16" s="129" t="s">
        <v>71</v>
      </c>
      <c r="R16" s="130" t="s">
        <v>71</v>
      </c>
      <c r="S16" s="128" t="s">
        <v>71</v>
      </c>
      <c r="T16" s="129" t="s">
        <v>71</v>
      </c>
      <c r="U16" s="115">
        <v>0.1</v>
      </c>
      <c r="V16" s="115">
        <f t="shared" si="1"/>
        <v>0.02</v>
      </c>
      <c r="W16" s="122" t="s">
        <v>81</v>
      </c>
    </row>
    <row r="17" ht="58.5" customHeight="1">
      <c r="A17" s="141"/>
      <c r="B17" s="142"/>
      <c r="C17" s="143" t="s">
        <v>82</v>
      </c>
      <c r="D17" s="112" t="s">
        <v>28</v>
      </c>
      <c r="E17" s="144" t="s">
        <v>83</v>
      </c>
      <c r="F17" s="144">
        <v>1.0</v>
      </c>
      <c r="G17" s="144" t="s">
        <v>33</v>
      </c>
      <c r="H17" s="145">
        <v>0.05</v>
      </c>
      <c r="I17" s="146"/>
      <c r="J17" s="147"/>
      <c r="K17" s="148"/>
      <c r="L17" s="146"/>
      <c r="M17" s="147"/>
      <c r="N17" s="148"/>
      <c r="O17" s="149" t="s">
        <v>71</v>
      </c>
      <c r="P17" s="150" t="s">
        <v>71</v>
      </c>
      <c r="Q17" s="129" t="s">
        <v>71</v>
      </c>
      <c r="R17" s="151"/>
      <c r="S17" s="152"/>
      <c r="T17" s="153"/>
      <c r="U17" s="115">
        <v>0.0</v>
      </c>
      <c r="V17" s="115">
        <f t="shared" si="1"/>
        <v>0</v>
      </c>
      <c r="W17" s="154"/>
    </row>
    <row r="18" ht="20.25" customHeight="1">
      <c r="A18" s="69"/>
      <c r="B18" s="69"/>
      <c r="C18" s="69"/>
      <c r="D18" s="69"/>
      <c r="E18" s="69"/>
      <c r="F18" s="69"/>
      <c r="G18" s="69"/>
      <c r="H18" s="155"/>
      <c r="I18" s="156" t="s">
        <v>84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157">
        <f>SUM(V12:V17)</f>
        <v>0.2329</v>
      </c>
      <c r="W18" s="69"/>
    </row>
    <row r="19" ht="30.75" customHeight="1">
      <c r="A19" s="158" t="s">
        <v>85</v>
      </c>
      <c r="B19" s="159"/>
      <c r="C19" s="160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ht="34.5" customHeight="1">
      <c r="A20" s="161" t="s">
        <v>86</v>
      </c>
      <c r="B20" s="162"/>
      <c r="C20" s="163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</sheetData>
  <mergeCells count="26">
    <mergeCell ref="B9:B11"/>
    <mergeCell ref="C9:C11"/>
    <mergeCell ref="A12:A17"/>
    <mergeCell ref="B12:B17"/>
    <mergeCell ref="A19:C19"/>
    <mergeCell ref="A20:C20"/>
    <mergeCell ref="D9:D11"/>
    <mergeCell ref="E9:E11"/>
    <mergeCell ref="F9:F11"/>
    <mergeCell ref="G9:G11"/>
    <mergeCell ref="G8:T8"/>
    <mergeCell ref="I9:T10"/>
    <mergeCell ref="U9:W9"/>
    <mergeCell ref="U10:W10"/>
    <mergeCell ref="I11:K11"/>
    <mergeCell ref="L11:N11"/>
    <mergeCell ref="O11:Q11"/>
    <mergeCell ref="R11:T11"/>
    <mergeCell ref="I18:U18"/>
    <mergeCell ref="A2:A5"/>
    <mergeCell ref="B2:H5"/>
    <mergeCell ref="I2:W5"/>
    <mergeCell ref="B7:T7"/>
    <mergeCell ref="D8:E8"/>
    <mergeCell ref="A9:A11"/>
    <mergeCell ref="H9:H11"/>
  </mergeCells>
  <dataValidations>
    <dataValidation type="custom" allowBlank="1" showInputMessage="1" showErrorMessage="1" prompt="Establezca la accion a realizar. Max 200 caracteres" sqref="A12">
      <formula1>AND(GTE(LEN(A12),MIN((1),(100))),LTE(LEN(A12),MAX((1),(100))))</formula1>
    </dataValidation>
    <dataValidation type="custom" allowBlank="1" showInputMessage="1" showErrorMessage="1" prompt="Describa brevemente el metodo a desarrollar para implementar la accion. Max 300 caracteres" sqref="C12:C17">
      <formula1>AND(GTE(LEN(C12),MIN((1),(300))),LTE(LEN(C12),MAX((1),(300))))</formula1>
    </dataValidation>
    <dataValidation type="custom" allowBlank="1" showInputMessage="1" showErrorMessage="1" prompt="Marque con una X el mes del trimestre en el cual se ejecutara la actividad " sqref="I12:K15">
      <formula1>AND(GTE(LEN(I12),MIN((1),(1))),LTE(LEN(I12),MAX((1),(1))))</formula1>
    </dataValidation>
    <dataValidation type="custom" allowBlank="1" showInputMessage="1" showErrorMessage="1" prompt="Marque con una X el mes correspondiente del trimestre en el cual se desarrollara la accion." sqref="I11 L11 O11 R11">
      <formula1>AND(GTE(LEN(I11),MIN((1),(1))),LTE(LEN(I11),MAX((1),(1))))</formula1>
    </dataValidation>
    <dataValidation type="custom" allowBlank="1" showInputMessage="1" showErrorMessage="1" prompt="Describa la justificacion de la realización de la accion. Max 200 caracteres_x000a_" sqref="B12">
      <formula1>AND(GTE(LEN(B12),MIN((1),(200))),LTE(LEN(B12),MAX((1),(200))))</formula1>
    </dataValidation>
  </dataValidations>
  <printOptions horizontalCentered="1" verticalCentered="1"/>
  <pageMargins bottom="0.34035196715333405" footer="0.0" header="0.0" left="0.1509433962264151" right="0.0" top="0.08508799178833351"/>
  <pageSetup paperSize="8" scale="60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63"/>
    <col customWidth="1" min="2" max="2" width="13.88"/>
    <col customWidth="1" min="3" max="3" width="10.5"/>
    <col customWidth="1" min="4" max="4" width="14.88"/>
    <col customWidth="1" min="5" max="5" width="20.25"/>
    <col customWidth="1" min="6" max="6" width="9.63"/>
    <col customWidth="1" min="7" max="7" width="9.75"/>
    <col customWidth="1" min="8" max="8" width="12.25"/>
    <col customWidth="1" min="9" max="9" width="12.38"/>
    <col customWidth="1" min="10" max="10" width="11.0"/>
    <col customWidth="1" min="11" max="11" width="14.13"/>
    <col customWidth="1" min="12" max="13" width="10.0"/>
    <col customWidth="1" min="14" max="14" width="6.38"/>
    <col customWidth="1" hidden="1" min="15" max="15" width="3.5"/>
    <col customWidth="1" hidden="1" min="16" max="16" width="3.88"/>
    <col customWidth="1" min="17" max="26" width="9.38"/>
  </cols>
  <sheetData>
    <row r="1" ht="12.75" customHeight="1">
      <c r="A1" s="164"/>
      <c r="B1" s="165"/>
      <c r="C1" s="165"/>
      <c r="D1" s="166" t="s">
        <v>87</v>
      </c>
      <c r="E1" s="167" t="s">
        <v>88</v>
      </c>
      <c r="F1" s="168"/>
      <c r="G1" s="165"/>
      <c r="H1" s="165"/>
      <c r="I1" s="165"/>
      <c r="J1" s="165"/>
      <c r="K1" s="169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ht="12.75" customHeight="1">
      <c r="A2" s="170"/>
      <c r="B2" s="168"/>
      <c r="C2" s="168"/>
      <c r="D2" s="171"/>
      <c r="E2" s="172" t="s">
        <v>89</v>
      </c>
      <c r="F2" s="173"/>
      <c r="G2" s="173"/>
      <c r="H2" s="173"/>
      <c r="I2" s="173"/>
      <c r="J2" s="173"/>
      <c r="K2" s="174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ht="12.75" customHeight="1">
      <c r="A3" s="170"/>
      <c r="B3" s="168"/>
      <c r="C3" s="168"/>
      <c r="D3" s="171"/>
      <c r="E3" s="171"/>
      <c r="F3" s="170"/>
      <c r="G3" s="165"/>
      <c r="H3" s="168"/>
      <c r="I3" s="168"/>
      <c r="J3" s="168"/>
      <c r="K3" s="169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ht="12.75" customHeight="1">
      <c r="A4" s="170"/>
      <c r="B4" s="168"/>
      <c r="C4" s="168"/>
      <c r="D4" s="175" t="s">
        <v>90</v>
      </c>
      <c r="E4" s="176" t="s">
        <v>91</v>
      </c>
      <c r="F4" s="177" t="s">
        <v>92</v>
      </c>
      <c r="G4" s="168"/>
      <c r="H4" s="168"/>
      <c r="I4" s="168"/>
      <c r="J4" s="168"/>
      <c r="K4" s="169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ht="12.75" customHeight="1">
      <c r="A5" s="178"/>
      <c r="B5" s="173"/>
      <c r="C5" s="173"/>
      <c r="D5" s="174"/>
      <c r="E5" s="174"/>
      <c r="F5" s="178"/>
      <c r="G5" s="173"/>
      <c r="H5" s="173"/>
      <c r="I5" s="173"/>
      <c r="J5" s="173"/>
      <c r="K5" s="169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ht="3.75" customHeigh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ht="12.75" hidden="1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9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ht="12.75" customHeight="1">
      <c r="A8" s="182" t="str">
        <f>FORPLA01Plan_Accion!#REF!</f>
        <v>#ERROR!</v>
      </c>
      <c r="B8" s="183"/>
      <c r="C8" s="183"/>
      <c r="D8" s="183"/>
      <c r="E8" s="183"/>
      <c r="F8" s="168"/>
      <c r="G8" s="168"/>
      <c r="H8" s="168"/>
      <c r="I8" s="168"/>
      <c r="J8" s="168"/>
      <c r="K8" s="169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ht="15.0" customHeight="1">
      <c r="A9" s="184" t="s">
        <v>93</v>
      </c>
      <c r="B9" s="185"/>
      <c r="C9" s="185"/>
      <c r="D9" s="185"/>
      <c r="E9" s="185"/>
      <c r="F9" s="185"/>
      <c r="G9" s="185"/>
      <c r="H9" s="185"/>
      <c r="I9" s="185"/>
      <c r="J9" s="185"/>
      <c r="K9" s="174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ht="17.25" customHeight="1">
      <c r="A10" s="186" t="s">
        <v>94</v>
      </c>
      <c r="B10" s="187" t="s">
        <v>95</v>
      </c>
      <c r="C10" s="187" t="s">
        <v>96</v>
      </c>
      <c r="D10" s="187" t="s">
        <v>97</v>
      </c>
      <c r="E10" s="186" t="s">
        <v>98</v>
      </c>
      <c r="F10" s="186" t="s">
        <v>99</v>
      </c>
      <c r="G10" s="188" t="s">
        <v>100</v>
      </c>
      <c r="H10" s="17"/>
      <c r="I10" s="18"/>
      <c r="J10" s="187" t="s">
        <v>101</v>
      </c>
      <c r="K10" s="187" t="s">
        <v>102</v>
      </c>
      <c r="L10" s="168"/>
      <c r="M10" s="168"/>
      <c r="N10" s="168"/>
      <c r="O10" s="168" t="s">
        <v>96</v>
      </c>
      <c r="P10" s="168" t="s">
        <v>103</v>
      </c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ht="22.5" customHeight="1">
      <c r="A11" s="9"/>
      <c r="B11" s="9"/>
      <c r="C11" s="9"/>
      <c r="D11" s="9"/>
      <c r="E11" s="9"/>
      <c r="F11" s="9"/>
      <c r="G11" s="189" t="s">
        <v>104</v>
      </c>
      <c r="H11" s="189" t="s">
        <v>105</v>
      </c>
      <c r="I11" s="189" t="s">
        <v>106</v>
      </c>
      <c r="J11" s="9"/>
      <c r="K11" s="9"/>
      <c r="L11" s="168"/>
      <c r="M11" s="168"/>
      <c r="N11" s="168"/>
      <c r="O11" s="190" t="s">
        <v>107</v>
      </c>
      <c r="P11" s="190" t="s">
        <v>108</v>
      </c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ht="33.75" customHeight="1">
      <c r="A12" s="191" t="str">
        <f>FORPLA01Plan_Accion!#REF!</f>
        <v>#ERROR!</v>
      </c>
      <c r="B12" s="191"/>
      <c r="C12" s="191"/>
      <c r="D12" s="192"/>
      <c r="E12" s="192"/>
      <c r="F12" s="193"/>
      <c r="G12" s="194"/>
      <c r="H12" s="194"/>
      <c r="I12" s="194"/>
      <c r="J12" s="194"/>
      <c r="K12" s="195"/>
      <c r="L12" s="168"/>
      <c r="M12" s="168"/>
      <c r="N12" s="168"/>
      <c r="O12" s="168" t="s">
        <v>109</v>
      </c>
      <c r="P12" s="168" t="s">
        <v>110</v>
      </c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ht="60.75" customHeight="1">
      <c r="A13" s="191"/>
      <c r="B13" s="191"/>
      <c r="C13" s="191"/>
      <c r="D13" s="192"/>
      <c r="E13" s="192"/>
      <c r="F13" s="193"/>
      <c r="G13" s="194"/>
      <c r="H13" s="194"/>
      <c r="I13" s="194"/>
      <c r="J13" s="194"/>
      <c r="K13" s="195"/>
      <c r="L13" s="168"/>
      <c r="M13" s="168"/>
      <c r="N13" s="168"/>
      <c r="O13" s="168" t="s">
        <v>111</v>
      </c>
      <c r="P13" s="168" t="s">
        <v>112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ht="18.0" customHeight="1">
      <c r="A14" s="191"/>
      <c r="B14" s="191"/>
      <c r="C14" s="191"/>
      <c r="D14" s="192"/>
      <c r="E14" s="192"/>
      <c r="F14" s="193"/>
      <c r="G14" s="194"/>
      <c r="H14" s="194"/>
      <c r="I14" s="194"/>
      <c r="J14" s="194"/>
      <c r="K14" s="195"/>
      <c r="L14" s="168"/>
      <c r="M14" s="168"/>
      <c r="N14" s="168"/>
      <c r="O14" s="168" t="s">
        <v>113</v>
      </c>
      <c r="P14" s="168" t="s">
        <v>114</v>
      </c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ht="24.0" customHeight="1">
      <c r="A15" s="196" t="s">
        <v>115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68"/>
      <c r="L15" s="168"/>
      <c r="M15" s="168"/>
      <c r="N15" s="168"/>
      <c r="O15" s="168" t="s">
        <v>116</v>
      </c>
      <c r="P15" s="168" t="s">
        <v>117</v>
      </c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ht="12.75" customHeight="1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 t="s">
        <v>118</v>
      </c>
      <c r="P16" s="168" t="s">
        <v>119</v>
      </c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ht="12.75" customHeight="1">
      <c r="A17" s="168" t="s">
        <v>120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 t="s">
        <v>121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ht="12.75" customHeight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122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ht="12.75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ht="12.75" customHeight="1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ht="9.75" customHeight="1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ht="30.75" customHeight="1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ht="12.75" customHeight="1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ht="12.75" customHeight="1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ht="12.75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ht="12.75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ht="12.7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ht="12.75" customHeight="1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ht="12.75" customHeight="1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ht="12.75" customHeight="1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ht="12.7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ht="12.75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ht="12.7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ht="12.7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ht="12.7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ht="12.7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ht="12.7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ht="12.75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ht="12.75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ht="12.7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ht="12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ht="12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ht="12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12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12.75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2.75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12.75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2.7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12.7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2.75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2.75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2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2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2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12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2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12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12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12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2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2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12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2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2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mergeCells count="9">
    <mergeCell ref="J10:J11"/>
    <mergeCell ref="K10:K11"/>
    <mergeCell ref="A10:A11"/>
    <mergeCell ref="B10:B11"/>
    <mergeCell ref="C10:C11"/>
    <mergeCell ref="D10:D11"/>
    <mergeCell ref="E10:E11"/>
    <mergeCell ref="F10:F11"/>
    <mergeCell ref="G10:I10"/>
  </mergeCells>
  <dataValidations>
    <dataValidation type="list" allowBlank="1" showInputMessage="1" showErrorMessage="1" prompt="Seleccione de la lista la frecuencia de medición." sqref="D12">
      <formula1>$P$12:$P$18</formula1>
    </dataValidation>
    <dataValidation type="decimal" allowBlank="1" showInputMessage="1" showErrorMessage="1" prompt="cuantifique el valor de la meta en unidades. Defina metas anuales y metas por periodo o proyecto" sqref="F12:F14">
      <formula1>1.0</formula1>
      <formula2>1000.0</formula2>
    </dataValidation>
    <dataValidation type="custom" allowBlank="1" showErrorMessage="1" sqref="E12:E14">
      <formula1>AND(GTE(LEN(E12),MIN((1),(50))),LTE(LEN(E12),MAX((1),(50))))</formula1>
    </dataValidation>
    <dataValidation type="list" allowBlank="1" showInputMessage="1" showErrorMessage="1" prompt="Seleccione de la lista la unidad de medida del indicador. $ ; US$ ; %; otros. " sqref="C12:C14">
      <formula1>$O$12:$O$16</formula1>
    </dataValidation>
    <dataValidation type="list" allowBlank="1" showErrorMessage="1" sqref="D13:D14">
      <formula1>$P$12:$P$18</formula1>
    </dataValidation>
    <dataValidation type="date" allowBlank="1" showInputMessage="1" showErrorMessage="1" prompt="Introduzca la fecha en formato DD/MM/AAAA" sqref="B9">
      <formula1>38718.0</formula1>
      <formula2>39082.0</formula2>
    </dataValidation>
  </dataValidations>
  <printOptions/>
  <pageMargins bottom="1.0" footer="0.0" header="0.0" left="0.41" right="0.75" top="0.32"/>
  <pageSetup scale="6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75"/>
    <col customWidth="1" min="2" max="2" width="21.63"/>
    <col customWidth="1" min="3" max="3" width="22.63"/>
    <col customWidth="1" min="4" max="4" width="21.38"/>
    <col customWidth="1" min="5" max="5" width="24.0"/>
    <col customWidth="1" min="6" max="6" width="0.13"/>
    <col customWidth="1" min="7" max="26" width="9.38"/>
  </cols>
  <sheetData>
    <row r="1" ht="12.75" customHeight="1">
      <c r="A1" s="164"/>
      <c r="B1" s="166" t="s">
        <v>87</v>
      </c>
      <c r="C1" s="167" t="s">
        <v>123</v>
      </c>
      <c r="D1" s="165"/>
      <c r="E1" s="165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ht="12.75" customHeight="1">
      <c r="A2" s="170"/>
      <c r="B2" s="171"/>
      <c r="C2" s="172" t="s">
        <v>124</v>
      </c>
      <c r="D2" s="173"/>
      <c r="E2" s="173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ht="12.75" customHeight="1">
      <c r="A3" s="170"/>
      <c r="B3" s="171"/>
      <c r="C3" s="19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ht="12.75" customHeight="1">
      <c r="A4" s="170"/>
      <c r="B4" s="175" t="s">
        <v>125</v>
      </c>
      <c r="C4" s="176" t="s">
        <v>91</v>
      </c>
      <c r="D4" s="168"/>
      <c r="E4" s="196" t="s">
        <v>92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ht="12.75" customHeight="1">
      <c r="A5" s="178"/>
      <c r="B5" s="174"/>
      <c r="C5" s="198"/>
      <c r="D5" s="173"/>
      <c r="E5" s="173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ht="3.75" customHeight="1">
      <c r="A6" s="199"/>
      <c r="B6" s="199"/>
      <c r="C6" s="199"/>
      <c r="D6" s="199"/>
      <c r="E6" s="199"/>
      <c r="F6" s="199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ht="12.75" customHeight="1">
      <c r="A7" s="200" t="str">
        <f>FORPLA01Plan_Accion!#REF!</f>
        <v>#ERROR!</v>
      </c>
      <c r="B7" s="72"/>
      <c r="C7" s="72"/>
      <c r="D7" s="72"/>
      <c r="E7" s="73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ht="9.75" customHeight="1">
      <c r="A8" s="201"/>
      <c r="B8" s="11"/>
      <c r="C8" s="11"/>
      <c r="D8" s="11"/>
      <c r="E8" s="202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ht="12.75" customHeight="1">
      <c r="A9" s="203" t="s">
        <v>126</v>
      </c>
      <c r="B9" s="162"/>
      <c r="C9" s="162"/>
      <c r="D9" s="162"/>
      <c r="E9" s="163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ht="7.5" customHeight="1">
      <c r="A10" s="204"/>
      <c r="B10" s="205"/>
      <c r="C10" s="205"/>
      <c r="D10" s="205"/>
      <c r="E10" s="206"/>
      <c r="F10" s="207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ht="12.75" customHeight="1">
      <c r="A11" s="208" t="s">
        <v>127</v>
      </c>
      <c r="B11" s="209"/>
      <c r="C11" s="208" t="s">
        <v>128</v>
      </c>
      <c r="D11" s="209"/>
      <c r="E11" s="210" t="s">
        <v>129</v>
      </c>
      <c r="F11" s="199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ht="12.75" customHeight="1">
      <c r="A12" s="211" t="s">
        <v>130</v>
      </c>
      <c r="B12" s="212" t="s">
        <v>131</v>
      </c>
      <c r="C12" s="211" t="s">
        <v>132</v>
      </c>
      <c r="D12" s="213" t="s">
        <v>133</v>
      </c>
      <c r="E12" s="214" t="s">
        <v>134</v>
      </c>
      <c r="F12" s="215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ht="16.5" customHeight="1">
      <c r="A13" s="216"/>
      <c r="B13" s="217"/>
      <c r="C13" s="216"/>
      <c r="D13" s="218"/>
      <c r="E13" s="219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ht="16.5" customHeight="1">
      <c r="A14" s="216"/>
      <c r="B14" s="217"/>
      <c r="C14" s="216"/>
      <c r="D14" s="218"/>
      <c r="E14" s="219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ht="16.5" customHeight="1">
      <c r="A15" s="216"/>
      <c r="B15" s="217"/>
      <c r="C15" s="216"/>
      <c r="D15" s="218"/>
      <c r="E15" s="219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ht="16.5" customHeight="1">
      <c r="A16" s="216"/>
      <c r="B16" s="217"/>
      <c r="C16" s="216"/>
      <c r="D16" s="218"/>
      <c r="E16" s="219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ht="16.5" customHeight="1">
      <c r="A17" s="216"/>
      <c r="B17" s="217"/>
      <c r="C17" s="216"/>
      <c r="D17" s="218"/>
      <c r="E17" s="219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ht="16.5" customHeight="1">
      <c r="A18" s="216"/>
      <c r="B18" s="217"/>
      <c r="C18" s="216"/>
      <c r="D18" s="218"/>
      <c r="E18" s="219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ht="16.5" customHeight="1">
      <c r="A19" s="216"/>
      <c r="B19" s="217"/>
      <c r="C19" s="216"/>
      <c r="D19" s="218"/>
      <c r="E19" s="219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ht="16.5" customHeight="1">
      <c r="A20" s="216"/>
      <c r="B20" s="217"/>
      <c r="C20" s="216"/>
      <c r="D20" s="218"/>
      <c r="E20" s="219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ht="16.5" customHeight="1">
      <c r="A21" s="216"/>
      <c r="B21" s="217"/>
      <c r="C21" s="216"/>
      <c r="D21" s="218"/>
      <c r="E21" s="219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ht="16.5" customHeight="1">
      <c r="A22" s="216"/>
      <c r="B22" s="217"/>
      <c r="C22" s="216"/>
      <c r="D22" s="218"/>
      <c r="E22" s="219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ht="16.5" customHeight="1">
      <c r="A23" s="216"/>
      <c r="B23" s="217"/>
      <c r="C23" s="216"/>
      <c r="D23" s="218"/>
      <c r="E23" s="219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ht="16.5" customHeight="1">
      <c r="A24" s="216"/>
      <c r="B24" s="217"/>
      <c r="C24" s="216"/>
      <c r="D24" s="218"/>
      <c r="E24" s="219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ht="16.5" customHeight="1">
      <c r="A25" s="216"/>
      <c r="B25" s="217"/>
      <c r="C25" s="216"/>
      <c r="D25" s="218"/>
      <c r="E25" s="219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ht="16.5" customHeight="1">
      <c r="A26" s="216"/>
      <c r="B26" s="217"/>
      <c r="C26" s="216"/>
      <c r="D26" s="218"/>
      <c r="E26" s="219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ht="16.5" customHeight="1">
      <c r="A27" s="216"/>
      <c r="B27" s="217"/>
      <c r="C27" s="216"/>
      <c r="D27" s="218"/>
      <c r="E27" s="219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ht="16.5" customHeight="1">
      <c r="A28" s="216"/>
      <c r="B28" s="217"/>
      <c r="C28" s="216"/>
      <c r="D28" s="218"/>
      <c r="E28" s="219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ht="16.5" customHeight="1">
      <c r="A29" s="216"/>
      <c r="B29" s="217"/>
      <c r="C29" s="216"/>
      <c r="D29" s="218"/>
      <c r="E29" s="219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ht="16.5" customHeight="1">
      <c r="A30" s="216"/>
      <c r="B30" s="217"/>
      <c r="C30" s="216"/>
      <c r="D30" s="218"/>
      <c r="E30" s="219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ht="16.5" customHeight="1">
      <c r="A31" s="216"/>
      <c r="B31" s="217"/>
      <c r="C31" s="216"/>
      <c r="D31" s="218"/>
      <c r="E31" s="219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ht="16.5" customHeight="1">
      <c r="A32" s="216"/>
      <c r="B32" s="217"/>
      <c r="C32" s="216"/>
      <c r="D32" s="218"/>
      <c r="E32" s="219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ht="12.75" customHeight="1">
      <c r="A33" s="220"/>
      <c r="B33" s="221"/>
      <c r="C33" s="220"/>
      <c r="D33" s="222"/>
      <c r="E33" s="223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ht="12.75" hidden="1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ht="12.75" hidden="1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ht="12.75" hidden="1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ht="12.75" hidden="1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ht="12.75" hidden="1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ht="12.75" hidden="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ht="12.75" hidden="1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ht="12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ht="12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ht="12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12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12.75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2.75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12.75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2.7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12.7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2.75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2.75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2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2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2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12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2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12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12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12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2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2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12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2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2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mergeCells count="4">
    <mergeCell ref="A7:E8"/>
    <mergeCell ref="A9:E9"/>
    <mergeCell ref="A11:B11"/>
    <mergeCell ref="C11:D11"/>
  </mergeCells>
  <printOptions/>
  <pageMargins bottom="1.0" footer="0.0" header="0.0" left="0.3937007874015748" right="0.75" top="0.39"/>
  <pageSetup orientation="landscape"/>
  <drawing r:id="rId1"/>
</worksheet>
</file>